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querton\Downloads\"/>
    </mc:Choice>
  </mc:AlternateContent>
  <xr:revisionPtr revIDLastSave="0" documentId="13_ncr:1_{2B3FA493-4938-4991-B762-44BBB5AA08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on Cde Automne 2025 " sheetId="1" r:id="rId1"/>
  </sheets>
  <definedNames>
    <definedName name="Lassociation">#REF!</definedName>
    <definedName name="Print_Area" localSheetId="0">'Bon Cde Automne 2025 '!$A$3:$Y$45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I45" i="1"/>
  <c r="I32" i="1" l="1"/>
  <c r="I35" i="1"/>
  <c r="I34" i="1" l="1"/>
  <c r="I28" i="1"/>
  <c r="I43" i="1" l="1"/>
  <c r="I42" i="1"/>
  <c r="I36" i="1"/>
  <c r="I33" i="1"/>
  <c r="I31" i="1"/>
  <c r="I30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1" i="1"/>
  <c r="I10" i="1"/>
  <c r="I9" i="1"/>
  <c r="I8" i="1"/>
  <c r="I7" i="1"/>
  <c r="I6" i="1"/>
  <c r="I5" i="1"/>
  <c r="I47" i="1" l="1"/>
</calcChain>
</file>

<file path=xl/sharedStrings.xml><?xml version="1.0" encoding="utf-8"?>
<sst xmlns="http://schemas.openxmlformats.org/spreadsheetml/2006/main" count="201" uniqueCount="145">
  <si>
    <t>Réf</t>
  </si>
  <si>
    <t>Régions</t>
  </si>
  <si>
    <t>VINS ROUGES</t>
  </si>
  <si>
    <t>P.U. €</t>
  </si>
  <si>
    <t>Prix Total</t>
  </si>
  <si>
    <t>LIONS Club de Louvain-la-Neuve A.s.b.l</t>
  </si>
  <si>
    <t>2B</t>
  </si>
  <si>
    <t>Bourgogne</t>
  </si>
  <si>
    <t>Beaujolais</t>
  </si>
  <si>
    <t>2G</t>
  </si>
  <si>
    <t>Languedoc</t>
  </si>
  <si>
    <t>Rhône</t>
  </si>
  <si>
    <t>2K</t>
  </si>
  <si>
    <t>Italie</t>
  </si>
  <si>
    <t>VINS BLANCS</t>
  </si>
  <si>
    <t>3D</t>
  </si>
  <si>
    <t>3E</t>
  </si>
  <si>
    <t>N° TVA:</t>
  </si>
  <si>
    <t>3H</t>
  </si>
  <si>
    <t>Institutions soutenues</t>
  </si>
  <si>
    <t xml:space="preserve"> Contact Lions :</t>
  </si>
  <si>
    <t xml:space="preserve"> Date :</t>
  </si>
  <si>
    <t>Nom :</t>
  </si>
  <si>
    <t>Adresse :</t>
  </si>
  <si>
    <t>CP / Ville :</t>
  </si>
  <si>
    <t>Facture Y / N :</t>
  </si>
  <si>
    <t>E-mail :</t>
  </si>
  <si>
    <t>Tél. :</t>
  </si>
  <si>
    <t xml:space="preserve">75 cl </t>
  </si>
  <si>
    <t>Domisum</t>
  </si>
  <si>
    <t>Farra</t>
  </si>
  <si>
    <t>Grand Tour</t>
  </si>
  <si>
    <t>Jardin'âges</t>
  </si>
  <si>
    <t>Château de Durette</t>
  </si>
  <si>
    <t>2C</t>
  </si>
  <si>
    <t>CHAMPAGNES</t>
  </si>
  <si>
    <t>CHANOIR Yves &amp; Fils à Nogent l'Abbesse</t>
  </si>
  <si>
    <t>1A</t>
  </si>
  <si>
    <t>Champagne</t>
  </si>
  <si>
    <t>1B</t>
  </si>
  <si>
    <t>1C</t>
  </si>
  <si>
    <t>1D</t>
  </si>
  <si>
    <t>150 cl</t>
  </si>
  <si>
    <t>1E</t>
  </si>
  <si>
    <t>1G</t>
  </si>
  <si>
    <t>1H</t>
  </si>
  <si>
    <t>Angiuli Donato</t>
  </si>
  <si>
    <t>2J</t>
  </si>
  <si>
    <t>2L</t>
  </si>
  <si>
    <t>2D</t>
  </si>
  <si>
    <t>Domaine Les Yeuses</t>
  </si>
  <si>
    <t>Cdés</t>
  </si>
  <si>
    <t>4B</t>
  </si>
  <si>
    <t>Norvège</t>
  </si>
  <si>
    <t>Azienda Agricola Gorgo</t>
  </si>
  <si>
    <t>3J</t>
  </si>
  <si>
    <t>Loire</t>
  </si>
  <si>
    <t>37,5 cl</t>
  </si>
  <si>
    <t>75 cl</t>
  </si>
  <si>
    <t>2A</t>
  </si>
  <si>
    <t>2F</t>
  </si>
  <si>
    <t>4A</t>
  </si>
  <si>
    <t>(*)</t>
  </si>
  <si>
    <t>AOP - CSE</t>
  </si>
  <si>
    <t>Champagne  BRUT Blanc de Blancs</t>
  </si>
  <si>
    <t>Champagne  BRUT Blanc de Blancs  - Magnum</t>
  </si>
  <si>
    <t>Champagne  BRUT Rosé</t>
  </si>
  <si>
    <t>Domaine des Gandines</t>
  </si>
  <si>
    <t>2E</t>
  </si>
  <si>
    <t>2H</t>
  </si>
  <si>
    <t>Tenuta Foresta</t>
  </si>
  <si>
    <t>2O</t>
  </si>
  <si>
    <t>3K</t>
  </si>
  <si>
    <r>
      <t xml:space="preserve">Pour renvoi par courriel, le formulaire doit être téléchargé </t>
    </r>
    <r>
      <rPr>
        <u/>
        <sz val="14"/>
        <rFont val="Arial"/>
        <family val="2"/>
      </rPr>
      <t>avant</t>
    </r>
    <r>
      <rPr>
        <sz val="14"/>
        <color indexed="8"/>
        <rFont val="Arial"/>
        <family val="2"/>
      </rPr>
      <t xml:space="preserve"> d'être complété !</t>
    </r>
  </si>
  <si>
    <t xml:space="preserve">Total à payer TVAC : </t>
  </si>
  <si>
    <r>
      <t xml:space="preserve">Compte bancaire:  AXA     IBAN: </t>
    </r>
    <r>
      <rPr>
        <b/>
        <sz val="12"/>
        <color indexed="8"/>
        <rFont val="Arial"/>
        <family val="2"/>
      </rPr>
      <t xml:space="preserve"> </t>
    </r>
    <r>
      <rPr>
        <b/>
        <sz val="14"/>
        <color indexed="8"/>
        <rFont val="Arial"/>
        <family val="2"/>
      </rPr>
      <t>BE32 7512 0850 7402</t>
    </r>
    <r>
      <rPr>
        <sz val="12"/>
        <color indexed="8"/>
        <rFont val="Arial"/>
        <family val="2"/>
      </rPr>
      <t xml:space="preserve">     </t>
    </r>
    <r>
      <rPr>
        <sz val="11"/>
        <color indexed="8"/>
        <rFont val="Arial"/>
        <family val="2"/>
      </rPr>
      <t xml:space="preserve">BIC:  </t>
    </r>
    <r>
      <rPr>
        <b/>
        <sz val="11"/>
        <color indexed="8"/>
        <rFont val="Arial"/>
        <family val="2"/>
      </rPr>
      <t>AXABB22</t>
    </r>
  </si>
  <si>
    <t>Nombre bouteilles</t>
  </si>
  <si>
    <t>Nbr. Bout.</t>
  </si>
  <si>
    <t xml:space="preserve"> </t>
  </si>
  <si>
    <t>Domaine de Fondrèche</t>
  </si>
  <si>
    <t>2I</t>
  </si>
  <si>
    <t>Espagne</t>
  </si>
  <si>
    <t>2M</t>
  </si>
  <si>
    <t>Bordeaux</t>
  </si>
  <si>
    <t>Château de la Grenière</t>
  </si>
  <si>
    <r>
      <t xml:space="preserve">Ventoux "Mas" 2023 - </t>
    </r>
    <r>
      <rPr>
        <b/>
        <sz val="12"/>
        <color indexed="8"/>
        <rFont val="Arial"/>
        <family val="2"/>
      </rPr>
      <t>Bio</t>
    </r>
  </si>
  <si>
    <t>3F</t>
  </si>
  <si>
    <t>Domaine Le Pas Saint-Martin</t>
  </si>
  <si>
    <t>2N</t>
  </si>
  <si>
    <t xml:space="preserve">   Vente par 6 bouteilles - Panachage possible par 3 bouteilles</t>
  </si>
  <si>
    <t xml:space="preserve">   Pays d'Oc "Ô d'Yeuses" 2022</t>
  </si>
  <si>
    <t>Bon de commande Automne 2025</t>
  </si>
  <si>
    <t>Lussac Saint-Emilion "Cuvée de la Chartreuse" 2020</t>
  </si>
  <si>
    <t>Domaine Le Novi</t>
  </si>
  <si>
    <t>Allemagne</t>
  </si>
  <si>
    <t>Lennox</t>
  </si>
  <si>
    <t xml:space="preserve">Adresse du client ou de facturation </t>
  </si>
  <si>
    <t>Bourgogne Chitry "Constance" 2020</t>
  </si>
  <si>
    <t>Domaine Olivier Morin</t>
  </si>
  <si>
    <t xml:space="preserve">Juliénas "Colline des Mouilles" 2024 </t>
  </si>
  <si>
    <t xml:space="preserve">   Pays d'Oc Syrah "Les Epices"  2023</t>
  </si>
  <si>
    <r>
      <t xml:space="preserve">   Corvina Verona "Ca' Nova" 2024 - </t>
    </r>
    <r>
      <rPr>
        <b/>
        <sz val="12"/>
        <color indexed="8"/>
        <rFont val="Arial"/>
        <family val="2"/>
      </rPr>
      <t>Bio</t>
    </r>
  </si>
  <si>
    <t xml:space="preserve">Piemonte Barbera d'Asti 2024   </t>
  </si>
  <si>
    <t>Bodega Tempore</t>
  </si>
  <si>
    <r>
      <t xml:space="preserve">Luberon "Terre de Safres" 23/24 - </t>
    </r>
    <r>
      <rPr>
        <b/>
        <sz val="12"/>
        <color indexed="8"/>
        <rFont val="Arial"/>
        <family val="2"/>
      </rPr>
      <t>Bio</t>
    </r>
  </si>
  <si>
    <r>
      <t xml:space="preserve">Viré-Clessé "Terroir de Clessé" 2023   - </t>
    </r>
    <r>
      <rPr>
        <b/>
        <sz val="12"/>
        <color indexed="8"/>
        <rFont val="Arial"/>
        <family val="2"/>
      </rPr>
      <t>Bio</t>
    </r>
  </si>
  <si>
    <r>
      <t xml:space="preserve">Riesling Rheinhessen 2024 - </t>
    </r>
    <r>
      <rPr>
        <b/>
        <sz val="12"/>
        <color indexed="8"/>
        <rFont val="Arial"/>
        <family val="2"/>
      </rPr>
      <t>Bio</t>
    </r>
  </si>
  <si>
    <t>3G</t>
  </si>
  <si>
    <t>Domaine Raddeck</t>
  </si>
  <si>
    <t>Chénas "Fidélité" 2024</t>
  </si>
  <si>
    <r>
      <t xml:space="preserve">  Vacqueyras "Arabesque" 2022  - </t>
    </r>
    <r>
      <rPr>
        <b/>
        <sz val="12"/>
        <color indexed="8"/>
        <rFont val="Arial"/>
        <family val="2"/>
      </rPr>
      <t>Bio</t>
    </r>
  </si>
  <si>
    <t>Domaine de Montvac</t>
  </si>
  <si>
    <t>"Maccone" Primitivo Puglia 2023</t>
  </si>
  <si>
    <r>
      <t xml:space="preserve">Saumur "La Pierre Frite" 2024 - </t>
    </r>
    <r>
      <rPr>
        <b/>
        <sz val="12"/>
        <color indexed="8"/>
        <rFont val="Arial"/>
        <family val="2"/>
      </rPr>
      <t>Bio</t>
    </r>
  </si>
  <si>
    <t xml:space="preserve">Verdeca Puglia 2024 </t>
  </si>
  <si>
    <t xml:space="preserve">du 22 novembre 2025 au 28 février 2026 </t>
  </si>
  <si>
    <t xml:space="preserve">   Saumon tranché - sous vide - Livraison le 19/12/2025 si commandé avant le 12/12/2025 (1 Kg  +/- 10%)</t>
  </si>
  <si>
    <t>Don</t>
  </si>
  <si>
    <t>Rue des fusillés, 37 1490 Court-St-Etienne</t>
  </si>
  <si>
    <t>Negroamaro Puglia 2024</t>
  </si>
  <si>
    <r>
      <t xml:space="preserve">Bajo Aragon Tempranillo "Generacion 76" 2022 - </t>
    </r>
    <r>
      <rPr>
        <b/>
        <sz val="12"/>
        <color indexed="8"/>
        <rFont val="Arial"/>
        <family val="2"/>
      </rPr>
      <t>Bio</t>
    </r>
  </si>
  <si>
    <t>Champagne  BRUT Blanc de Blancs - Millésime 2019</t>
  </si>
  <si>
    <t>LC LLN</t>
  </si>
  <si>
    <t>Normandie</t>
  </si>
  <si>
    <t>SAUMON FUMÉ NORVÉGIEN &amp; HUÎTRES DE NORMANDIE CLASSE 3</t>
  </si>
  <si>
    <t>Huîtres :</t>
  </si>
  <si>
    <r>
      <rPr>
        <u/>
        <sz val="14"/>
        <color indexed="8"/>
        <rFont val="Arial"/>
        <family val="2"/>
      </rPr>
      <t>Origine :</t>
    </r>
    <r>
      <rPr>
        <sz val="14"/>
        <color indexed="8"/>
        <rFont val="Arial"/>
        <family val="2"/>
      </rPr>
      <t xml:space="preserve">  </t>
    </r>
    <r>
      <rPr>
        <b/>
        <sz val="14"/>
        <color indexed="8"/>
        <rFont val="Arial"/>
        <family val="2"/>
      </rPr>
      <t>Ferme du Château de Fontenay à Saint-Vaast-la-Hougue</t>
    </r>
    <r>
      <rPr>
        <sz val="14"/>
        <color indexed="8"/>
        <rFont val="Arial"/>
        <family val="2"/>
      </rPr>
      <t>.</t>
    </r>
  </si>
  <si>
    <t xml:space="preserve">Elles proviennent directement du producteur au consommateur. </t>
  </si>
  <si>
    <t>Elles sont vendues par bourriches de 3 kg (Minimum 36 huîtres).</t>
  </si>
  <si>
    <t>4C</t>
  </si>
  <si>
    <t>4D</t>
  </si>
  <si>
    <t>Attention :</t>
  </si>
  <si>
    <t>Huîtres creuses N° 3 ** - Livraison 18/12/2025 si commande avant le 15/12/2025 (3 Kg)</t>
  </si>
  <si>
    <t>Huîtres creuses N° 3 ** - Livraison à la dégustation le 22/11/2025 si commandé avant le 16/11/2025 (3 Kg)</t>
  </si>
  <si>
    <t xml:space="preserve">   Saumon tranché - sous vide - livraison à la dégustation le 22/11/2025 (1 Kg  +/- 10%)</t>
  </si>
  <si>
    <t>* Primitivo Puglia 2024</t>
  </si>
  <si>
    <t xml:space="preserve">  * Viognier Pays d'Oc 2024   </t>
  </si>
  <si>
    <r>
      <t xml:space="preserve">* Chardonnay IGP Verona 2024 - </t>
    </r>
    <r>
      <rPr>
        <b/>
        <sz val="12"/>
        <color indexed="8"/>
        <rFont val="Arial"/>
        <family val="2"/>
      </rPr>
      <t>Bio</t>
    </r>
  </si>
  <si>
    <r>
      <t xml:space="preserve">* Bardolino 2024 - </t>
    </r>
    <r>
      <rPr>
        <b/>
        <sz val="12"/>
        <color indexed="8"/>
        <rFont val="Arial"/>
        <family val="2"/>
      </rPr>
      <t>Bio</t>
    </r>
  </si>
  <si>
    <t>* Champagne  BRUT Blanc de Blancs</t>
  </si>
  <si>
    <t>* Champagne  EXTRA BRUT Blanc de Blancs</t>
  </si>
  <si>
    <t xml:space="preserve">   * Les champagnes et vins précédés d'un * sont les bouteilles les plus vendues dans leur catégorie  </t>
  </si>
  <si>
    <t>V 3</t>
  </si>
  <si>
    <t>E-mail: jvangeersdael@gmail.com (et events.jardinages@gmail.com en copie)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</si>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</sst>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;\ @"/>
  </numFmts>
  <fonts count="22" x14ac:knownFonts="1">
    <font>
      <sz val="10"/>
      <color indexed="8"/>
      <name val="Helvetica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24"/>
      <color indexed="8"/>
      <name val="Arial"/>
      <family val="2"/>
    </font>
    <font>
      <sz val="14"/>
      <color indexed="8"/>
      <name val="Arial"/>
      <family val="2"/>
    </font>
    <font>
      <i/>
      <sz val="10"/>
      <name val="Arial"/>
      <family val="2"/>
    </font>
    <font>
      <sz val="24"/>
      <color indexed="8"/>
      <name val="Arial"/>
      <family val="2"/>
    </font>
    <font>
      <b/>
      <sz val="18"/>
      <color indexed="8"/>
      <name val="Helvetica"/>
    </font>
    <font>
      <sz val="20"/>
      <color indexed="8"/>
      <name val="Arial"/>
      <family val="2"/>
    </font>
    <font>
      <u/>
      <sz val="14"/>
      <name val="Arial"/>
      <family val="2"/>
    </font>
    <font>
      <sz val="12"/>
      <color indexed="8"/>
      <name val="Helvetica"/>
    </font>
    <font>
      <b/>
      <sz val="12"/>
      <color indexed="8"/>
      <name val="Helvetica"/>
    </font>
    <font>
      <sz val="12"/>
      <color rgb="FF212529"/>
      <name val="Arial"/>
      <family val="2"/>
    </font>
    <font>
      <b/>
      <u/>
      <sz val="16"/>
      <color indexed="8"/>
      <name val="Arial"/>
      <family val="2"/>
    </font>
    <font>
      <sz val="18"/>
      <color indexed="8"/>
      <name val="Arial"/>
      <family val="2"/>
    </font>
    <font>
      <b/>
      <sz val="10"/>
      <color indexed="8"/>
      <name val="Arial"/>
      <family val="2"/>
    </font>
    <font>
      <u/>
      <sz val="14"/>
      <color indexed="8"/>
      <name val="Arial"/>
      <family val="2"/>
    </font>
    <font>
      <sz val="7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3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0" fontId="1" fillId="0" borderId="0" xfId="0" applyNumberFormat="1" applyFont="1" applyAlignment="1">
      <alignment horizontal="left" vertical="top" wrapText="1" indent="1"/>
    </xf>
    <xf numFmtId="0" fontId="1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Border="1">
      <alignment vertical="top" wrapText="1"/>
    </xf>
    <xf numFmtId="0" fontId="1" fillId="0" borderId="0" xfId="0" applyFont="1" applyBorder="1">
      <alignment vertical="top"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49" fontId="5" fillId="0" borderId="0" xfId="0" applyNumberFormat="1" applyFont="1" applyFill="1" applyBorder="1" applyAlignment="1">
      <alignment horizontal="left" vertical="center" indent="1"/>
    </xf>
    <xf numFmtId="49" fontId="5" fillId="0" borderId="0" xfId="0" applyNumberFormat="1" applyFont="1" applyFill="1" applyBorder="1" applyAlignment="1">
      <alignment horizontal="right" vertical="center" indent="1"/>
    </xf>
    <xf numFmtId="49" fontId="1" fillId="0" borderId="0" xfId="0" applyNumberFormat="1" applyFont="1" applyFill="1" applyBorder="1" applyAlignment="1">
      <alignment horizontal="right" vertical="center" wrapText="1" indent="1"/>
    </xf>
    <xf numFmtId="2" fontId="2" fillId="0" borderId="0" xfId="0" applyNumberFormat="1" applyFont="1" applyFill="1" applyBorder="1" applyAlignment="1">
      <alignment horizontal="right" vertical="center" wrapText="1" indent="1"/>
    </xf>
    <xf numFmtId="0" fontId="9" fillId="0" borderId="0" xfId="0" applyFont="1" applyFill="1" applyBorder="1" applyAlignment="1"/>
    <xf numFmtId="49" fontId="5" fillId="0" borderId="0" xfId="0" applyNumberFormat="1" applyFont="1" applyFill="1" applyBorder="1" applyAlignment="1">
      <alignment horizontal="left" vertical="center" wrapText="1" indent="1"/>
    </xf>
    <xf numFmtId="2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>
      <alignment vertical="top" wrapText="1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top"/>
    </xf>
    <xf numFmtId="0" fontId="1" fillId="0" borderId="0" xfId="0" applyNumberFormat="1" applyFont="1" applyFill="1" applyBorder="1">
      <alignment vertical="top" wrapText="1"/>
    </xf>
    <xf numFmtId="0" fontId="1" fillId="0" borderId="0" xfId="0" applyNumberFormat="1" applyFont="1" applyBorder="1" applyAlignment="1">
      <alignment horizontal="left" vertical="top" wrapText="1" indent="1"/>
    </xf>
    <xf numFmtId="0" fontId="1" fillId="0" borderId="0" xfId="0" applyFont="1">
      <alignment vertical="top" wrapText="1"/>
    </xf>
    <xf numFmtId="0" fontId="4" fillId="0" borderId="5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vertical="center" wrapText="1" indent="1"/>
    </xf>
    <xf numFmtId="49" fontId="10" fillId="0" borderId="0" xfId="0" applyNumberFormat="1" applyFont="1" applyFill="1" applyBorder="1" applyAlignment="1">
      <alignment horizontal="right" vertical="center" indent="1"/>
    </xf>
    <xf numFmtId="49" fontId="10" fillId="0" borderId="0" xfId="0" applyNumberFormat="1" applyFont="1" applyFill="1" applyBorder="1" applyAlignment="1">
      <alignment horizontal="right" vertical="center" wrapText="1" indent="1"/>
    </xf>
    <xf numFmtId="2" fontId="7" fillId="0" borderId="0" xfId="0" applyNumberFormat="1" applyFont="1" applyFill="1" applyBorder="1" applyAlignment="1">
      <alignment horizontal="right" vertical="center" wrapText="1" indent="1"/>
    </xf>
    <xf numFmtId="49" fontId="10" fillId="0" borderId="0" xfId="0" applyNumberFormat="1" applyFont="1" applyFill="1" applyBorder="1" applyAlignment="1">
      <alignment horizontal="left" vertical="center" inden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>
      <alignment horizontal="left" vertical="center" wrapText="1" indent="1"/>
    </xf>
    <xf numFmtId="0" fontId="11" fillId="0" borderId="0" xfId="0" applyFont="1" applyBorder="1" applyAlignment="1">
      <alignment horizontal="center" vertical="top"/>
    </xf>
    <xf numFmtId="49" fontId="5" fillId="0" borderId="32" xfId="0" applyNumberFormat="1" applyFont="1" applyFill="1" applyBorder="1" applyAlignment="1">
      <alignment horizontal="right" vertical="center" indent="1"/>
    </xf>
    <xf numFmtId="0" fontId="6" fillId="0" borderId="26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>
      <alignment horizontal="right" vertical="center" indent="1"/>
    </xf>
    <xf numFmtId="0" fontId="4" fillId="3" borderId="38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>
      <alignment vertical="top" wrapText="1"/>
    </xf>
    <xf numFmtId="0" fontId="1" fillId="0" borderId="7" xfId="0" applyNumberFormat="1" applyFont="1" applyBorder="1">
      <alignment vertical="top" wrapText="1"/>
    </xf>
    <xf numFmtId="0" fontId="1" fillId="0" borderId="6" xfId="0" applyNumberFormat="1" applyFont="1" applyBorder="1">
      <alignment vertical="top" wrapText="1"/>
    </xf>
    <xf numFmtId="49" fontId="5" fillId="0" borderId="6" xfId="0" applyNumberFormat="1" applyFont="1" applyFill="1" applyBorder="1" applyAlignment="1">
      <alignment horizontal="left" vertical="center" wrapText="1" indent="1"/>
    </xf>
    <xf numFmtId="0" fontId="1" fillId="0" borderId="7" xfId="0" applyFont="1" applyBorder="1">
      <alignment vertical="top" wrapText="1"/>
    </xf>
    <xf numFmtId="0" fontId="1" fillId="0" borderId="7" xfId="0" applyNumberFormat="1" applyFont="1" applyBorder="1" applyAlignment="1">
      <alignment vertical="top"/>
    </xf>
    <xf numFmtId="0" fontId="8" fillId="0" borderId="0" xfId="0" applyFont="1" applyBorder="1">
      <alignment vertical="top" wrapText="1"/>
    </xf>
    <xf numFmtId="0" fontId="8" fillId="0" borderId="7" xfId="0" applyFont="1" applyBorder="1">
      <alignment vertical="top" wrapText="1"/>
    </xf>
    <xf numFmtId="0" fontId="1" fillId="0" borderId="9" xfId="0" applyNumberFormat="1" applyFont="1" applyBorder="1">
      <alignment vertical="top" wrapText="1"/>
    </xf>
    <xf numFmtId="49" fontId="2" fillId="0" borderId="0" xfId="0" applyNumberFormat="1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right" vertical="center" indent="1"/>
    </xf>
    <xf numFmtId="49" fontId="5" fillId="0" borderId="32" xfId="0" applyNumberFormat="1" applyFont="1" applyBorder="1" applyAlignment="1">
      <alignment horizontal="right" vertical="center" indent="1"/>
    </xf>
    <xf numFmtId="49" fontId="5" fillId="0" borderId="6" xfId="0" applyNumberFormat="1" applyFont="1" applyBorder="1" applyAlignment="1">
      <alignment horizontal="left" vertical="center" wrapText="1" indent="1"/>
    </xf>
    <xf numFmtId="49" fontId="5" fillId="0" borderId="6" xfId="0" applyNumberFormat="1" applyFont="1" applyBorder="1" applyAlignment="1">
      <alignment horizontal="right" vertical="center" indent="1"/>
    </xf>
    <xf numFmtId="0" fontId="4" fillId="3" borderId="31" xfId="0" applyNumberFormat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left" vertical="center" indent="1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4" fillId="3" borderId="42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>
      <alignment horizontal="center" vertical="center" wrapText="1"/>
    </xf>
    <xf numFmtId="0" fontId="4" fillId="3" borderId="21" xfId="0" applyNumberFormat="1" applyFont="1" applyFill="1" applyBorder="1" applyAlignment="1">
      <alignment horizontal="center" vertical="center" wrapText="1"/>
    </xf>
    <xf numFmtId="0" fontId="4" fillId="3" borderId="47" xfId="0" applyNumberFormat="1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left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0" fontId="1" fillId="0" borderId="5" xfId="0" applyNumberFormat="1" applyFont="1" applyBorder="1">
      <alignment vertical="top" wrapText="1"/>
    </xf>
    <xf numFmtId="2" fontId="4" fillId="0" borderId="25" xfId="0" applyNumberFormat="1" applyFont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left" vertical="center" indent="1"/>
    </xf>
    <xf numFmtId="49" fontId="6" fillId="0" borderId="19" xfId="0" applyNumberFormat="1" applyFont="1" applyBorder="1" applyAlignment="1">
      <alignment horizontal="left" vertical="center" indent="1"/>
    </xf>
    <xf numFmtId="49" fontId="6" fillId="0" borderId="19" xfId="0" applyNumberFormat="1" applyFont="1" applyBorder="1" applyAlignment="1">
      <alignment horizontal="left" vertical="center" wrapText="1" indent="1"/>
    </xf>
    <xf numFmtId="49" fontId="6" fillId="0" borderId="6" xfId="0" applyNumberFormat="1" applyFont="1" applyBorder="1" applyAlignment="1">
      <alignment horizontal="left" vertical="center" indent="1"/>
    </xf>
    <xf numFmtId="49" fontId="6" fillId="0" borderId="26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left" vertical="center" indent="1"/>
    </xf>
    <xf numFmtId="49" fontId="6" fillId="0" borderId="13" xfId="0" applyNumberFormat="1" applyFont="1" applyFill="1" applyBorder="1" applyAlignment="1">
      <alignment horizontal="right" vertical="center" indent="1"/>
    </xf>
    <xf numFmtId="49" fontId="6" fillId="0" borderId="17" xfId="0" applyNumberFormat="1" applyFont="1" applyFill="1" applyBorder="1" applyAlignment="1">
      <alignment horizontal="left" vertical="center" indent="1"/>
    </xf>
    <xf numFmtId="49" fontId="6" fillId="0" borderId="17" xfId="0" applyNumberFormat="1" applyFont="1" applyFill="1" applyBorder="1" applyAlignment="1">
      <alignment horizontal="right" vertical="center" indent="1"/>
    </xf>
    <xf numFmtId="49" fontId="6" fillId="0" borderId="0" xfId="0" applyNumberFormat="1" applyFont="1" applyFill="1" applyBorder="1" applyAlignment="1">
      <alignment horizontal="left" vertical="center" indent="1"/>
    </xf>
    <xf numFmtId="49" fontId="6" fillId="0" borderId="0" xfId="0" applyNumberFormat="1" applyFont="1" applyFill="1" applyBorder="1" applyAlignment="1">
      <alignment horizontal="right" vertical="center" indent="1"/>
    </xf>
    <xf numFmtId="49" fontId="6" fillId="0" borderId="19" xfId="0" applyNumberFormat="1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left" vertical="top" wrapText="1" indent="1"/>
    </xf>
    <xf numFmtId="0" fontId="6" fillId="0" borderId="32" xfId="0" applyNumberFormat="1" applyFont="1" applyBorder="1" applyAlignment="1">
      <alignment horizontal="right" vertical="center" indent="1"/>
    </xf>
    <xf numFmtId="49" fontId="6" fillId="0" borderId="19" xfId="0" applyNumberFormat="1" applyFont="1" applyFill="1" applyBorder="1" applyAlignment="1">
      <alignment horizontal="left" vertical="center"/>
    </xf>
    <xf numFmtId="49" fontId="6" fillId="0" borderId="32" xfId="0" applyNumberFormat="1" applyFont="1" applyFill="1" applyBorder="1" applyAlignment="1">
      <alignment horizontal="right" vertical="center" indent="1"/>
    </xf>
    <xf numFmtId="0" fontId="6" fillId="0" borderId="0" xfId="0" applyNumberFormat="1" applyFont="1" applyBorder="1" applyAlignment="1">
      <alignment horizontal="left" vertical="center" wrapText="1" indent="1"/>
    </xf>
    <xf numFmtId="0" fontId="6" fillId="0" borderId="0" xfId="0" applyNumberFormat="1" applyFont="1" applyBorder="1" applyAlignment="1">
      <alignment horizontal="left" vertical="top" wrapText="1" indent="1"/>
    </xf>
    <xf numFmtId="0" fontId="6" fillId="0" borderId="0" xfId="0" applyNumberFormat="1" applyFont="1" applyBorder="1" applyAlignment="1">
      <alignment horizontal="right" vertical="center" wrapText="1" indent="1"/>
    </xf>
    <xf numFmtId="49" fontId="6" fillId="0" borderId="17" xfId="0" applyNumberFormat="1" applyFont="1" applyFill="1" applyBorder="1" applyAlignment="1">
      <alignment horizontal="left" vertical="top"/>
    </xf>
    <xf numFmtId="0" fontId="6" fillId="0" borderId="17" xfId="0" applyNumberFormat="1" applyFont="1" applyBorder="1" applyAlignment="1">
      <alignment horizontal="right" vertical="center" indent="1"/>
    </xf>
    <xf numFmtId="49" fontId="6" fillId="0" borderId="19" xfId="0" applyNumberFormat="1" applyFont="1" applyFill="1" applyBorder="1" applyAlignment="1">
      <alignment horizontal="left" vertical="center" indent="1"/>
    </xf>
    <xf numFmtId="49" fontId="6" fillId="0" borderId="17" xfId="0" applyNumberFormat="1" applyFont="1" applyFill="1" applyBorder="1" applyAlignment="1">
      <alignment horizontal="left" vertical="center" wrapText="1" indent="1"/>
    </xf>
    <xf numFmtId="2" fontId="4" fillId="0" borderId="0" xfId="0" applyNumberFormat="1" applyFont="1" applyBorder="1" applyAlignment="1">
      <alignment horizontal="center"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164" fontId="6" fillId="0" borderId="33" xfId="0" applyNumberFormat="1" applyFont="1" applyBorder="1" applyAlignment="1">
      <alignment horizontal="center" vertical="center" wrapText="1"/>
    </xf>
    <xf numFmtId="164" fontId="6" fillId="0" borderId="35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49" fontId="6" fillId="0" borderId="15" xfId="0" applyNumberFormat="1" applyFont="1" applyFill="1" applyBorder="1" applyAlignment="1">
      <alignment horizontal="left" vertical="center" indent="1"/>
    </xf>
    <xf numFmtId="49" fontId="6" fillId="0" borderId="15" xfId="0" applyNumberFormat="1" applyFont="1" applyFill="1" applyBorder="1" applyAlignment="1">
      <alignment horizontal="right" vertical="center" indent="1"/>
    </xf>
    <xf numFmtId="49" fontId="6" fillId="0" borderId="3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left" vertical="top" wrapText="1" indent="1"/>
    </xf>
    <xf numFmtId="49" fontId="6" fillId="0" borderId="17" xfId="0" applyNumberFormat="1" applyFont="1" applyBorder="1" applyAlignment="1">
      <alignment horizontal="left" vertical="center" wrapText="1" indent="1"/>
    </xf>
    <xf numFmtId="49" fontId="6" fillId="0" borderId="32" xfId="0" applyNumberFormat="1" applyFont="1" applyBorder="1" applyAlignment="1">
      <alignment horizontal="right" vertical="center" indent="1"/>
    </xf>
    <xf numFmtId="49" fontId="6" fillId="0" borderId="0" xfId="0" applyNumberFormat="1" applyFont="1" applyBorder="1" applyAlignment="1">
      <alignment horizontal="left" vertical="center" wrapText="1" indent="1"/>
    </xf>
    <xf numFmtId="49" fontId="6" fillId="0" borderId="0" xfId="0" applyNumberFormat="1" applyFont="1" applyBorder="1" applyAlignment="1">
      <alignment horizontal="right" vertical="center" indent="1"/>
    </xf>
    <xf numFmtId="49" fontId="6" fillId="0" borderId="20" xfId="0" applyNumberFormat="1" applyFont="1" applyBorder="1" applyAlignment="1">
      <alignment horizontal="center" vertical="center" wrapText="1"/>
    </xf>
    <xf numFmtId="49" fontId="6" fillId="3" borderId="43" xfId="0" applyNumberFormat="1" applyFont="1" applyFill="1" applyBorder="1" applyAlignment="1">
      <alignment horizontal="left" vertical="center"/>
    </xf>
    <xf numFmtId="49" fontId="6" fillId="3" borderId="15" xfId="0" applyNumberFormat="1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  <protection locked="0"/>
    </xf>
    <xf numFmtId="164" fontId="6" fillId="0" borderId="45" xfId="0" applyNumberFormat="1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5" xfId="0" applyNumberFormat="1" applyFont="1" applyBorder="1" applyAlignment="1" applyProtection="1">
      <alignment horizontal="center" vertical="center"/>
      <protection locked="0"/>
    </xf>
    <xf numFmtId="49" fontId="4" fillId="0" borderId="29" xfId="0" applyNumberFormat="1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left" vertical="center" indent="1"/>
    </xf>
    <xf numFmtId="49" fontId="6" fillId="0" borderId="29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0" fontId="6" fillId="0" borderId="29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vertical="top"/>
    </xf>
    <xf numFmtId="0" fontId="17" fillId="0" borderId="0" xfId="0" applyNumberFormat="1" applyFont="1" applyBorder="1" applyAlignment="1">
      <alignment vertical="top"/>
    </xf>
    <xf numFmtId="49" fontId="8" fillId="0" borderId="0" xfId="0" applyNumberFormat="1" applyFont="1" applyBorder="1" applyAlignment="1">
      <alignment vertical="top"/>
    </xf>
    <xf numFmtId="49" fontId="8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left" vertical="center" wrapText="1"/>
    </xf>
    <xf numFmtId="0" fontId="6" fillId="0" borderId="19" xfId="0" applyNumberFormat="1" applyFont="1" applyBorder="1" applyAlignment="1">
      <alignment horizontal="left" vertical="center" wrapText="1" indent="1"/>
    </xf>
    <xf numFmtId="49" fontId="4" fillId="2" borderId="4" xfId="0" applyNumberFormat="1" applyFont="1" applyFill="1" applyBorder="1" applyAlignment="1">
      <alignment horizontal="center" vertical="center" wrapText="1"/>
    </xf>
    <xf numFmtId="2" fontId="4" fillId="0" borderId="48" xfId="0" applyNumberFormat="1" applyFont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  <protection locked="0"/>
    </xf>
    <xf numFmtId="49" fontId="6" fillId="0" borderId="48" xfId="0" applyNumberFormat="1" applyFont="1" applyFill="1" applyBorder="1" applyAlignment="1">
      <alignment horizontal="left" vertical="center" indent="1"/>
    </xf>
    <xf numFmtId="49" fontId="6" fillId="0" borderId="49" xfId="0" applyNumberFormat="1" applyFont="1" applyFill="1" applyBorder="1" applyAlignment="1">
      <alignment horizontal="right" vertical="center" indent="1"/>
    </xf>
    <xf numFmtId="0" fontId="4" fillId="0" borderId="23" xfId="0" applyNumberFormat="1" applyFont="1" applyFill="1" applyBorder="1" applyAlignment="1">
      <alignment horizontal="center" vertical="center" wrapText="1"/>
    </xf>
    <xf numFmtId="49" fontId="4" fillId="2" borderId="36" xfId="0" applyNumberFormat="1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 wrapText="1"/>
    </xf>
    <xf numFmtId="0" fontId="6" fillId="0" borderId="48" xfId="0" applyNumberFormat="1" applyFont="1" applyBorder="1" applyAlignment="1">
      <alignment horizontal="right" vertical="center" wrapText="1" indent="1"/>
    </xf>
    <xf numFmtId="0" fontId="6" fillId="0" borderId="48" xfId="0" applyNumberFormat="1" applyFont="1" applyBorder="1" applyAlignment="1">
      <alignment horizontal="left" vertical="center" wrapText="1" indent="1"/>
    </xf>
    <xf numFmtId="0" fontId="6" fillId="0" borderId="48" xfId="0" applyNumberFormat="1" applyFont="1" applyBorder="1" applyAlignment="1">
      <alignment horizontal="left" vertical="top" wrapText="1" indent="1"/>
    </xf>
    <xf numFmtId="0" fontId="6" fillId="0" borderId="32" xfId="0" applyNumberFormat="1" applyFont="1" applyBorder="1" applyAlignment="1">
      <alignment horizontal="right" vertical="center" wrapText="1" indent="1"/>
    </xf>
    <xf numFmtId="49" fontId="6" fillId="0" borderId="43" xfId="0" applyNumberFormat="1" applyFont="1" applyBorder="1" applyAlignment="1">
      <alignment horizontal="left" vertical="center" indent="1"/>
    </xf>
    <xf numFmtId="49" fontId="5" fillId="0" borderId="15" xfId="0" applyNumberFormat="1" applyFont="1" applyBorder="1" applyAlignment="1">
      <alignment horizontal="left" vertical="center" wrapText="1" indent="1"/>
    </xf>
    <xf numFmtId="49" fontId="5" fillId="0" borderId="44" xfId="0" applyNumberFormat="1" applyFont="1" applyBorder="1" applyAlignment="1">
      <alignment horizontal="right" vertical="center" indent="1"/>
    </xf>
    <xf numFmtId="2" fontId="4" fillId="0" borderId="29" xfId="0" applyNumberFormat="1" applyFont="1" applyBorder="1" applyAlignment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18" fillId="0" borderId="0" xfId="0" applyNumberFormat="1" applyFont="1" applyFill="1" applyBorder="1" applyAlignment="1">
      <alignment horizontal="left" vertical="center"/>
    </xf>
    <xf numFmtId="0" fontId="4" fillId="3" borderId="5" xfId="0" applyNumberFormat="1" applyFont="1" applyFill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left" vertical="center" wrapText="1"/>
    </xf>
    <xf numFmtId="164" fontId="6" fillId="0" borderId="52" xfId="0" applyNumberFormat="1" applyFont="1" applyBorder="1" applyAlignment="1">
      <alignment horizontal="center" vertical="center" wrapText="1"/>
    </xf>
    <xf numFmtId="0" fontId="4" fillId="3" borderId="53" xfId="0" applyNumberFormat="1" applyFont="1" applyFill="1" applyBorder="1" applyAlignment="1">
      <alignment horizontal="center" vertical="center" wrapText="1"/>
    </xf>
    <xf numFmtId="2" fontId="4" fillId="0" borderId="49" xfId="0" applyNumberFormat="1" applyFont="1" applyBorder="1" applyAlignment="1">
      <alignment horizontal="center" vertical="center" wrapText="1"/>
    </xf>
    <xf numFmtId="0" fontId="6" fillId="0" borderId="20" xfId="0" applyNumberFormat="1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49" fontId="4" fillId="2" borderId="54" xfId="0" applyNumberFormat="1" applyFont="1" applyFill="1" applyBorder="1" applyAlignment="1">
      <alignment horizontal="center" vertical="center" wrapText="1"/>
    </xf>
    <xf numFmtId="49" fontId="4" fillId="2" borderId="55" xfId="0" applyNumberFormat="1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49" fontId="4" fillId="0" borderId="28" xfId="0" applyNumberFormat="1" applyFont="1" applyBorder="1" applyAlignment="1">
      <alignment horizontal="center" vertical="center" wrapText="1"/>
    </xf>
    <xf numFmtId="49" fontId="4" fillId="2" borderId="56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57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5" fillId="3" borderId="0" xfId="0" applyNumberFormat="1" applyFont="1" applyFill="1" applyBorder="1" applyAlignment="1">
      <alignment vertical="center"/>
    </xf>
    <xf numFmtId="0" fontId="1" fillId="0" borderId="5" xfId="0" applyFont="1" applyBorder="1">
      <alignment vertical="top" wrapText="1"/>
    </xf>
    <xf numFmtId="0" fontId="6" fillId="0" borderId="0" xfId="0" applyNumberFormat="1" applyFont="1" applyBorder="1" applyAlignment="1" applyProtection="1">
      <alignment horizontal="left" vertical="center"/>
      <protection locked="0"/>
    </xf>
    <xf numFmtId="0" fontId="6" fillId="0" borderId="7" xfId="0" applyNumberFormat="1" applyFont="1" applyBorder="1" applyAlignment="1" applyProtection="1">
      <alignment horizontal="left" vertical="center"/>
      <protection locked="0"/>
    </xf>
    <xf numFmtId="49" fontId="6" fillId="0" borderId="6" xfId="0" applyNumberFormat="1" applyFont="1" applyBorder="1" applyAlignment="1">
      <alignment horizontal="left" vertical="center" wrapText="1" indent="1"/>
    </xf>
    <xf numFmtId="49" fontId="6" fillId="0" borderId="6" xfId="0" applyNumberFormat="1" applyFont="1" applyBorder="1" applyAlignment="1">
      <alignment horizontal="right" vertical="center" indent="1"/>
    </xf>
    <xf numFmtId="0" fontId="4" fillId="0" borderId="60" xfId="0" applyNumberFormat="1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4" fillId="0" borderId="60" xfId="0" applyNumberFormat="1" applyFont="1" applyFill="1" applyBorder="1" applyAlignment="1">
      <alignment horizontal="left" vertical="center"/>
    </xf>
    <xf numFmtId="0" fontId="1" fillId="0" borderId="62" xfId="0" applyNumberFormat="1" applyFont="1" applyBorder="1">
      <alignment vertical="top" wrapText="1"/>
    </xf>
    <xf numFmtId="0" fontId="6" fillId="0" borderId="0" xfId="0" applyFont="1" applyBorder="1" applyAlignment="1">
      <alignment horizontal="center" vertical="center"/>
    </xf>
    <xf numFmtId="0" fontId="19" fillId="0" borderId="7" xfId="0" applyFont="1" applyBorder="1" applyAlignment="1">
      <alignment horizontal="right" wrapText="1"/>
    </xf>
    <xf numFmtId="0" fontId="6" fillId="0" borderId="0" xfId="0" applyFont="1" applyBorder="1" applyAlignment="1">
      <alignment vertical="center"/>
    </xf>
    <xf numFmtId="0" fontId="2" fillId="2" borderId="4" xfId="0" applyNumberFormat="1" applyFont="1" applyFill="1" applyBorder="1" applyAlignment="1">
      <alignment horizontal="center" vertical="center"/>
    </xf>
    <xf numFmtId="0" fontId="6" fillId="0" borderId="45" xfId="0" applyNumberFormat="1" applyFont="1" applyBorder="1" applyAlignment="1" applyProtection="1">
      <alignment horizontal="center" vertical="center"/>
      <protection locked="0"/>
    </xf>
    <xf numFmtId="0" fontId="6" fillId="0" borderId="33" xfId="0" applyNumberFormat="1" applyFont="1" applyBorder="1" applyAlignment="1" applyProtection="1">
      <alignment horizontal="center" vertical="center"/>
      <protection locked="0"/>
    </xf>
    <xf numFmtId="0" fontId="6" fillId="0" borderId="35" xfId="0" applyNumberFormat="1" applyFont="1" applyBorder="1" applyAlignment="1" applyProtection="1">
      <alignment horizontal="center" vertical="center"/>
      <protection locked="0"/>
    </xf>
    <xf numFmtId="0" fontId="6" fillId="0" borderId="47" xfId="0" applyNumberFormat="1" applyFont="1" applyBorder="1" applyAlignment="1" applyProtection="1">
      <alignment horizontal="center" vertical="center"/>
      <protection locked="0"/>
    </xf>
    <xf numFmtId="0" fontId="6" fillId="0" borderId="25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NumberFormat="1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0" fillId="0" borderId="0" xfId="0" applyBorder="1">
      <alignment vertical="top" wrapText="1"/>
    </xf>
    <xf numFmtId="0" fontId="0" fillId="0" borderId="7" xfId="0" applyBorder="1">
      <alignment vertical="top" wrapText="1"/>
    </xf>
    <xf numFmtId="49" fontId="4" fillId="0" borderId="28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Border="1">
      <alignment vertical="top" wrapText="1"/>
    </xf>
    <xf numFmtId="0" fontId="6" fillId="3" borderId="25" xfId="0" applyFont="1" applyFill="1" applyBorder="1" applyAlignment="1" applyProtection="1">
      <alignment horizontal="center" vertical="center" wrapText="1"/>
      <protection locked="0"/>
    </xf>
    <xf numFmtId="2" fontId="4" fillId="0" borderId="0" xfId="0" applyNumberFormat="1" applyFont="1" applyBorder="1" applyAlignment="1">
      <alignment horizontal="right" vertical="center" wrapText="1" indent="1"/>
    </xf>
    <xf numFmtId="0" fontId="6" fillId="3" borderId="28" xfId="0" applyFont="1" applyFill="1" applyBorder="1" applyAlignment="1" applyProtection="1">
      <alignment horizontal="center" vertical="center" wrapText="1"/>
      <protection locked="0"/>
    </xf>
    <xf numFmtId="164" fontId="6" fillId="0" borderId="63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left" vertical="center" wrapText="1" indent="1"/>
    </xf>
    <xf numFmtId="2" fontId="4" fillId="0" borderId="11" xfId="0" applyNumberFormat="1" applyFont="1" applyBorder="1" applyAlignment="1">
      <alignment horizontal="right" vertical="center" wrapText="1" inden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NumberFormat="1" applyFont="1" applyBorder="1" applyAlignment="1">
      <alignment vertical="top"/>
    </xf>
    <xf numFmtId="0" fontId="4" fillId="3" borderId="14" xfId="0" applyNumberFormat="1" applyFont="1" applyFill="1" applyBorder="1" applyAlignment="1">
      <alignment horizontal="center" vertical="center" wrapText="1"/>
    </xf>
    <xf numFmtId="2" fontId="4" fillId="0" borderId="20" xfId="0" applyNumberFormat="1" applyFont="1" applyBorder="1" applyAlignment="1">
      <alignment horizontal="right" vertical="center" wrapText="1" indent="1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4" fillId="3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left" vertical="top" indent="1"/>
    </xf>
    <xf numFmtId="49" fontId="4" fillId="2" borderId="0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Border="1" applyAlignment="1" applyProtection="1">
      <alignment horizontal="left" vertical="center"/>
      <protection locked="0"/>
    </xf>
    <xf numFmtId="0" fontId="6" fillId="0" borderId="15" xfId="0" applyNumberFormat="1" applyFont="1" applyBorder="1" applyAlignment="1" applyProtection="1">
      <alignment horizontal="left" vertical="center"/>
      <protection locked="0"/>
    </xf>
    <xf numFmtId="0" fontId="6" fillId="0" borderId="30" xfId="0" applyNumberFormat="1" applyFont="1" applyBorder="1" applyAlignment="1" applyProtection="1">
      <alignment horizontal="left" vertical="center"/>
      <protection locked="0"/>
    </xf>
    <xf numFmtId="49" fontId="8" fillId="0" borderId="5" xfId="0" applyNumberFormat="1" applyFont="1" applyFill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>
      <alignment vertical="top" wrapText="1"/>
    </xf>
    <xf numFmtId="0" fontId="0" fillId="0" borderId="7" xfId="0" applyBorder="1">
      <alignment vertical="top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28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Border="1" applyAlignment="1">
      <alignment horizontal="center" vertical="center"/>
    </xf>
    <xf numFmtId="0" fontId="6" fillId="0" borderId="17" xfId="0" applyNumberFormat="1" applyFont="1" applyBorder="1" applyAlignment="1">
      <alignment horizontal="center" vertical="center"/>
    </xf>
    <xf numFmtId="0" fontId="6" fillId="0" borderId="32" xfId="0" applyNumberFormat="1" applyFont="1" applyBorder="1" applyAlignment="1">
      <alignment horizontal="center" vertical="center"/>
    </xf>
    <xf numFmtId="0" fontId="6" fillId="0" borderId="31" xfId="0" applyNumberFormat="1" applyFont="1" applyBorder="1" applyAlignment="1">
      <alignment horizontal="center" vertical="center"/>
    </xf>
    <xf numFmtId="0" fontId="6" fillId="0" borderId="25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 applyProtection="1">
      <alignment horizontal="left" vertical="center"/>
      <protection locked="0"/>
    </xf>
    <xf numFmtId="0" fontId="6" fillId="0" borderId="17" xfId="0" applyNumberFormat="1" applyFont="1" applyBorder="1" applyAlignment="1" applyProtection="1">
      <alignment horizontal="left" vertical="center"/>
      <protection locked="0"/>
    </xf>
    <xf numFmtId="0" fontId="6" fillId="0" borderId="18" xfId="0" applyNumberFormat="1" applyFont="1" applyBorder="1" applyAlignment="1" applyProtection="1">
      <alignment horizontal="left" vertical="center"/>
      <protection locked="0"/>
    </xf>
    <xf numFmtId="0" fontId="14" fillId="0" borderId="48" xfId="0" applyFont="1" applyBorder="1" applyAlignment="1" applyProtection="1">
      <alignment horizontal="center" vertical="center" wrapText="1"/>
      <protection locked="0"/>
    </xf>
    <xf numFmtId="0" fontId="14" fillId="0" borderId="49" xfId="0" applyFont="1" applyBorder="1" applyAlignment="1" applyProtection="1">
      <alignment horizontal="center" vertical="center" wrapText="1"/>
      <protection locked="0"/>
    </xf>
    <xf numFmtId="0" fontId="6" fillId="0" borderId="48" xfId="0" applyNumberFormat="1" applyFont="1" applyBorder="1" applyAlignment="1" applyProtection="1">
      <alignment horizontal="center" vertical="top"/>
      <protection locked="0"/>
    </xf>
    <xf numFmtId="0" fontId="6" fillId="0" borderId="61" xfId="0" applyNumberFormat="1" applyFont="1" applyBorder="1" applyAlignment="1" applyProtection="1">
      <alignment horizontal="center" vertical="top"/>
      <protection locked="0"/>
    </xf>
    <xf numFmtId="0" fontId="4" fillId="2" borderId="28" xfId="0" applyNumberFormat="1" applyFont="1" applyFill="1" applyBorder="1" applyAlignment="1">
      <alignment horizontal="center" vertical="center" wrapText="1"/>
    </xf>
    <xf numFmtId="0" fontId="6" fillId="0" borderId="38" xfId="0" applyNumberFormat="1" applyFont="1" applyBorder="1" applyAlignment="1">
      <alignment horizontal="center" vertical="center"/>
    </xf>
    <xf numFmtId="0" fontId="6" fillId="0" borderId="27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 applyProtection="1">
      <alignment horizontal="center" vertical="center"/>
      <protection locked="0"/>
    </xf>
    <xf numFmtId="0" fontId="6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8" xfId="0" applyNumberFormat="1" applyFont="1" applyBorder="1" applyAlignment="1" applyProtection="1">
      <alignment horizontal="center" vertical="center"/>
      <protection locked="0"/>
    </xf>
    <xf numFmtId="0" fontId="4" fillId="0" borderId="19" xfId="0" applyNumberFormat="1" applyFont="1" applyBorder="1" applyAlignment="1" applyProtection="1">
      <alignment horizontal="center" vertical="center"/>
    </xf>
    <xf numFmtId="0" fontId="4" fillId="0" borderId="32" xfId="0" applyNumberFormat="1" applyFont="1" applyBorder="1" applyAlignment="1" applyProtection="1">
      <alignment horizontal="center" vertical="center"/>
    </xf>
    <xf numFmtId="0" fontId="21" fillId="0" borderId="2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top" wrapText="1"/>
    </xf>
    <xf numFmtId="0" fontId="6" fillId="0" borderId="8" xfId="0" applyNumberFormat="1" applyFont="1" applyBorder="1" applyAlignment="1" applyProtection="1">
      <alignment horizontal="left" vertical="center"/>
      <protection locked="0"/>
    </xf>
    <xf numFmtId="0" fontId="6" fillId="0" borderId="6" xfId="0" applyNumberFormat="1" applyFont="1" applyBorder="1" applyAlignment="1" applyProtection="1">
      <alignment horizontal="left" vertical="center"/>
      <protection locked="0"/>
    </xf>
    <xf numFmtId="0" fontId="6" fillId="0" borderId="9" xfId="0" applyNumberFormat="1" applyFont="1" applyBorder="1" applyAlignment="1" applyProtection="1">
      <alignment horizontal="left" vertical="center"/>
      <protection locked="0"/>
    </xf>
    <xf numFmtId="0" fontId="4" fillId="0" borderId="16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6" fillId="0" borderId="42" xfId="0" applyNumberFormat="1" applyFont="1" applyBorder="1" applyAlignment="1">
      <alignment horizontal="center" vertical="center"/>
    </xf>
    <xf numFmtId="0" fontId="6" fillId="0" borderId="29" xfId="0" applyNumberFormat="1" applyFont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top" wrapText="1"/>
    </xf>
    <xf numFmtId="0" fontId="6" fillId="0" borderId="17" xfId="0" applyNumberFormat="1" applyFont="1" applyBorder="1" applyAlignment="1">
      <alignment horizontal="center" vertical="top" wrapText="1"/>
    </xf>
    <xf numFmtId="0" fontId="6" fillId="0" borderId="32" xfId="0" applyNumberFormat="1" applyFont="1" applyBorder="1" applyAlignment="1">
      <alignment horizontal="center" vertical="top" wrapText="1"/>
    </xf>
    <xf numFmtId="0" fontId="4" fillId="0" borderId="14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21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top" wrapText="1"/>
    </xf>
    <xf numFmtId="0" fontId="4" fillId="2" borderId="28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 applyProtection="1">
      <alignment horizontal="center" vertical="top"/>
      <protection locked="0"/>
    </xf>
    <xf numFmtId="0" fontId="4" fillId="0" borderId="6" xfId="0" applyNumberFormat="1" applyFont="1" applyBorder="1" applyAlignment="1" applyProtection="1">
      <alignment horizontal="center" vertical="top"/>
      <protection locked="0"/>
    </xf>
    <xf numFmtId="0" fontId="4" fillId="0" borderId="9" xfId="0" applyNumberFormat="1" applyFont="1" applyBorder="1" applyAlignment="1" applyProtection="1">
      <alignment horizontal="center" vertical="top"/>
      <protection locked="0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49" fontId="4" fillId="2" borderId="34" xfId="0" applyNumberFormat="1" applyFont="1" applyFill="1" applyBorder="1" applyAlignment="1">
      <alignment horizontal="center" vertical="center" wrapText="1"/>
    </xf>
    <xf numFmtId="49" fontId="4" fillId="2" borderId="4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top" wrapText="1"/>
    </xf>
    <xf numFmtId="0" fontId="15" fillId="0" borderId="50" xfId="0" applyFont="1" applyBorder="1" applyAlignment="1">
      <alignment horizontal="center" vertical="top" wrapText="1"/>
    </xf>
    <xf numFmtId="49" fontId="4" fillId="0" borderId="51" xfId="0" applyNumberFormat="1" applyFont="1" applyBorder="1" applyAlignment="1">
      <alignment horizontal="center" vertical="center" wrapText="1"/>
    </xf>
    <xf numFmtId="0" fontId="4" fillId="0" borderId="39" xfId="0" applyFont="1" applyBorder="1">
      <alignment vertical="top" wrapText="1"/>
    </xf>
    <xf numFmtId="0" fontId="4" fillId="0" borderId="40" xfId="0" applyFont="1" applyBorder="1">
      <alignment vertical="top" wrapText="1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49" fontId="2" fillId="0" borderId="64" xfId="0" applyNumberFormat="1" applyFont="1" applyBorder="1" applyAlignment="1">
      <alignment horizontal="center" vertical="center" wrapText="1"/>
    </xf>
    <xf numFmtId="49" fontId="2" fillId="0" borderId="66" xfId="0" applyNumberFormat="1" applyFont="1" applyBorder="1" applyAlignment="1">
      <alignment horizontal="center" vertical="center" wrapText="1"/>
    </xf>
    <xf numFmtId="0" fontId="6" fillId="0" borderId="19" xfId="0" applyNumberFormat="1" applyFont="1" applyBorder="1" applyAlignment="1">
      <alignment horizontal="left" vertical="center" wrapText="1" indent="1"/>
    </xf>
    <xf numFmtId="0" fontId="6" fillId="0" borderId="17" xfId="0" applyNumberFormat="1" applyFont="1" applyBorder="1" applyAlignment="1">
      <alignment horizontal="left" vertical="center" wrapText="1" indent="1"/>
    </xf>
    <xf numFmtId="0" fontId="6" fillId="0" borderId="32" xfId="0" applyNumberFormat="1" applyFont="1" applyBorder="1" applyAlignment="1">
      <alignment horizontal="left" vertical="center" wrapText="1" indent="1"/>
    </xf>
    <xf numFmtId="0" fontId="6" fillId="0" borderId="60" xfId="0" applyNumberFormat="1" applyFont="1" applyBorder="1" applyAlignment="1">
      <alignment horizontal="left" vertical="center" wrapText="1" indent="1"/>
    </xf>
    <xf numFmtId="0" fontId="6" fillId="0" borderId="48" xfId="0" applyNumberFormat="1" applyFont="1" applyBorder="1" applyAlignment="1">
      <alignment horizontal="left" vertical="center" wrapText="1" indent="1"/>
    </xf>
    <xf numFmtId="0" fontId="6" fillId="0" borderId="49" xfId="0" applyNumberFormat="1" applyFont="1" applyBorder="1" applyAlignment="1">
      <alignment horizontal="left" vertical="center" wrapText="1" indent="1"/>
    </xf>
    <xf numFmtId="49" fontId="4" fillId="2" borderId="46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2" fillId="3" borderId="64" xfId="0" applyNumberFormat="1" applyFont="1" applyFill="1" applyBorder="1" applyAlignment="1">
      <alignment horizontal="center" vertical="center" wrapText="1"/>
    </xf>
    <xf numFmtId="49" fontId="2" fillId="3" borderId="6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2</xdr:row>
      <xdr:rowOff>19050</xdr:rowOff>
    </xdr:from>
    <xdr:to>
      <xdr:col>11</xdr:col>
      <xdr:colOff>485775</xdr:colOff>
      <xdr:row>8</xdr:row>
      <xdr:rowOff>57150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2400" y="476250"/>
          <a:ext cx="1162050" cy="1695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2:IX76"/>
  <sheetViews>
    <sheetView showGridLines="0" tabSelected="1" zoomScale="70" zoomScaleNormal="70" workbookViewId="0">
      <selection activeCell="H6" sqref="H6"/>
    </sheetView>
  </sheetViews>
  <sheetFormatPr baseColWidth="10" defaultColWidth="16.36328125" defaultRowHeight="18" customHeight="1" x14ac:dyDescent="0.25"/>
  <cols>
    <col min="1" max="1" width="6.90625" style="1" customWidth="1"/>
    <col min="2" max="2" width="14.08984375" style="1" customWidth="1"/>
    <col min="3" max="3" width="61.6328125" style="2" customWidth="1"/>
    <col min="4" max="4" width="1.36328125" style="2" customWidth="1"/>
    <col min="5" max="5" width="33.54296875" style="2" customWidth="1"/>
    <col min="6" max="6" width="10" style="1" customWidth="1"/>
    <col min="7" max="7" width="10.08984375" style="1" customWidth="1"/>
    <col min="8" max="8" width="11.81640625" style="1" customWidth="1"/>
    <col min="9" max="9" width="16.6328125" style="1" customWidth="1"/>
    <col min="10" max="10" width="3.36328125" style="1" customWidth="1"/>
    <col min="11" max="11" width="9" style="1" customWidth="1"/>
    <col min="12" max="12" width="8" style="1" customWidth="1"/>
    <col min="13" max="13" width="4.36328125" style="1" customWidth="1"/>
    <col min="14" max="14" width="6.453125" style="1" customWidth="1"/>
    <col min="15" max="18" width="6.6328125" style="1" customWidth="1"/>
    <col min="19" max="19" width="3.90625" style="1" customWidth="1"/>
    <col min="20" max="20" width="6" style="1" customWidth="1"/>
    <col min="21" max="22" width="6.6328125" style="1" customWidth="1"/>
    <col min="23" max="23" width="8" style="1" customWidth="1"/>
    <col min="24" max="24" width="6.6328125" style="1" customWidth="1"/>
    <col min="25" max="25" width="7.6328125" style="1" customWidth="1"/>
    <col min="26" max="26" width="3.453125" style="1" customWidth="1"/>
    <col min="27" max="80" width="6.6328125" style="1" customWidth="1"/>
    <col min="81" max="258" width="16.36328125" style="1" customWidth="1"/>
    <col min="259" max="16384" width="16.36328125" style="22"/>
  </cols>
  <sheetData>
    <row r="2" spans="1:27" ht="18" customHeight="1" thickBot="1" x14ac:dyDescent="0.3"/>
    <row r="3" spans="1:27" ht="22" customHeight="1" x14ac:dyDescent="0.4">
      <c r="A3" s="279" t="s">
        <v>0</v>
      </c>
      <c r="B3" s="292" t="s">
        <v>1</v>
      </c>
      <c r="C3" s="293" t="s">
        <v>35</v>
      </c>
      <c r="D3" s="293"/>
      <c r="E3" s="294"/>
      <c r="F3" s="281"/>
      <c r="G3" s="293" t="s">
        <v>3</v>
      </c>
      <c r="H3" s="292" t="s">
        <v>76</v>
      </c>
      <c r="I3" s="295" t="s">
        <v>4</v>
      </c>
      <c r="J3" s="41"/>
      <c r="K3" s="41"/>
      <c r="L3" s="41"/>
      <c r="M3" s="41"/>
      <c r="N3" s="283" t="s">
        <v>5</v>
      </c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5"/>
      <c r="Z3" s="3"/>
      <c r="AA3" s="4"/>
    </row>
    <row r="4" spans="1:27" ht="22" customHeight="1" thickBot="1" x14ac:dyDescent="0.3">
      <c r="A4" s="280"/>
      <c r="B4" s="234"/>
      <c r="C4" s="297" t="s">
        <v>36</v>
      </c>
      <c r="D4" s="297"/>
      <c r="E4" s="298"/>
      <c r="F4" s="282"/>
      <c r="G4" s="224"/>
      <c r="H4" s="234"/>
      <c r="I4" s="296"/>
      <c r="J4" s="4"/>
      <c r="K4" s="4"/>
      <c r="L4" s="4"/>
      <c r="M4" s="4"/>
      <c r="N4" s="286" t="s">
        <v>118</v>
      </c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8"/>
      <c r="Z4" s="4"/>
      <c r="AA4" s="4"/>
    </row>
    <row r="5" spans="1:27" ht="22" customHeight="1" thickBot="1" x14ac:dyDescent="0.3">
      <c r="A5" s="59" t="s">
        <v>37</v>
      </c>
      <c r="B5" s="299" t="s">
        <v>38</v>
      </c>
      <c r="C5" s="155" t="s">
        <v>139</v>
      </c>
      <c r="D5" s="156"/>
      <c r="E5" s="157"/>
      <c r="F5" s="129" t="s">
        <v>28</v>
      </c>
      <c r="G5" s="158">
        <v>25</v>
      </c>
      <c r="H5" s="159"/>
      <c r="I5" s="123">
        <f t="shared" ref="I5:I11" si="0">(H5*G5)</f>
        <v>0</v>
      </c>
      <c r="J5" s="4"/>
      <c r="K5" s="4"/>
      <c r="L5" s="4"/>
      <c r="M5" s="4"/>
      <c r="N5" s="289" t="s">
        <v>143</v>
      </c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1"/>
      <c r="Z5" s="4"/>
      <c r="AA5" s="4"/>
    </row>
    <row r="6" spans="1:27" ht="22" customHeight="1" thickBot="1" x14ac:dyDescent="0.3">
      <c r="A6" s="55" t="s">
        <v>39</v>
      </c>
      <c r="B6" s="300"/>
      <c r="C6" s="76" t="s">
        <v>64</v>
      </c>
      <c r="D6" s="35"/>
      <c r="E6" s="39"/>
      <c r="F6" s="81" t="s">
        <v>57</v>
      </c>
      <c r="G6" s="74">
        <v>15</v>
      </c>
      <c r="H6" s="33"/>
      <c r="I6" s="103">
        <f t="shared" si="0"/>
        <v>0</v>
      </c>
      <c r="J6" s="4"/>
      <c r="K6" s="4"/>
      <c r="L6" s="4"/>
      <c r="M6" s="4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2"/>
      <c r="Z6" s="4"/>
      <c r="AA6" s="4"/>
    </row>
    <row r="7" spans="1:27" ht="22" customHeight="1" thickBot="1" x14ac:dyDescent="0.3">
      <c r="A7" s="56" t="s">
        <v>40</v>
      </c>
      <c r="B7" s="300"/>
      <c r="C7" s="77" t="s">
        <v>121</v>
      </c>
      <c r="D7" s="57"/>
      <c r="E7" s="37"/>
      <c r="F7" s="81" t="s">
        <v>28</v>
      </c>
      <c r="G7" s="74">
        <v>30</v>
      </c>
      <c r="H7" s="33"/>
      <c r="I7" s="103">
        <f t="shared" si="0"/>
        <v>0</v>
      </c>
      <c r="J7" s="4"/>
      <c r="K7" s="4"/>
      <c r="L7" s="4"/>
      <c r="M7" s="4"/>
      <c r="N7" s="302" t="s">
        <v>75</v>
      </c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4"/>
      <c r="Z7" s="4"/>
      <c r="AA7" s="4"/>
    </row>
    <row r="8" spans="1:27" ht="22" customHeight="1" x14ac:dyDescent="0.25">
      <c r="A8" s="55" t="s">
        <v>41</v>
      </c>
      <c r="B8" s="300"/>
      <c r="C8" s="77" t="s">
        <v>65</v>
      </c>
      <c r="D8" s="57"/>
      <c r="E8" s="52"/>
      <c r="F8" s="81" t="s">
        <v>42</v>
      </c>
      <c r="G8" s="74">
        <v>55</v>
      </c>
      <c r="H8" s="33"/>
      <c r="I8" s="103">
        <f t="shared" si="0"/>
        <v>0</v>
      </c>
      <c r="J8" s="4"/>
      <c r="K8" s="6"/>
      <c r="L8" s="4"/>
      <c r="M8" s="4"/>
      <c r="N8" s="7"/>
      <c r="O8" s="4"/>
      <c r="P8" s="4"/>
      <c r="Q8" s="4"/>
      <c r="R8" s="4"/>
      <c r="S8" s="4"/>
      <c r="T8" s="4"/>
      <c r="U8" s="4"/>
      <c r="V8" s="4"/>
      <c r="W8" s="4"/>
      <c r="X8" s="4"/>
      <c r="Y8" s="42"/>
      <c r="Z8" s="4"/>
      <c r="AA8" s="4"/>
    </row>
    <row r="9" spans="1:27" ht="22" customHeight="1" x14ac:dyDescent="0.25">
      <c r="A9" s="55" t="s">
        <v>43</v>
      </c>
      <c r="B9" s="300"/>
      <c r="C9" s="77" t="s">
        <v>140</v>
      </c>
      <c r="D9" s="57"/>
      <c r="E9" s="52"/>
      <c r="F9" s="81" t="s">
        <v>28</v>
      </c>
      <c r="G9" s="74">
        <v>25</v>
      </c>
      <c r="H9" s="33"/>
      <c r="I9" s="103">
        <f t="shared" si="0"/>
        <v>0</v>
      </c>
      <c r="J9" s="4"/>
      <c r="K9" s="6"/>
      <c r="L9" s="4"/>
      <c r="M9" s="4"/>
      <c r="N9" s="7"/>
      <c r="O9" s="4"/>
      <c r="P9" s="4"/>
      <c r="Q9" s="4"/>
      <c r="R9" s="8" t="s">
        <v>91</v>
      </c>
      <c r="S9" s="4"/>
      <c r="T9" s="4"/>
      <c r="U9" s="4"/>
      <c r="V9" s="4"/>
      <c r="W9" s="4"/>
      <c r="X9" s="4"/>
      <c r="Y9" s="42"/>
      <c r="Z9" s="4"/>
      <c r="AA9" s="4"/>
    </row>
    <row r="10" spans="1:27" ht="22" customHeight="1" x14ac:dyDescent="0.25">
      <c r="A10" s="55" t="s">
        <v>44</v>
      </c>
      <c r="B10" s="300"/>
      <c r="C10" s="78" t="s">
        <v>66</v>
      </c>
      <c r="D10" s="57"/>
      <c r="E10" s="52"/>
      <c r="F10" s="81" t="s">
        <v>28</v>
      </c>
      <c r="G10" s="74">
        <v>28</v>
      </c>
      <c r="H10" s="33"/>
      <c r="I10" s="103">
        <f t="shared" si="0"/>
        <v>0</v>
      </c>
      <c r="J10" s="4"/>
      <c r="K10" s="230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231"/>
      <c r="W10" s="231"/>
      <c r="X10" s="231"/>
      <c r="Y10" s="232"/>
      <c r="Z10" s="4"/>
      <c r="AA10" s="4"/>
    </row>
    <row r="11" spans="1:27" ht="22" customHeight="1" thickBot="1" x14ac:dyDescent="0.3">
      <c r="A11" s="40" t="s">
        <v>45</v>
      </c>
      <c r="B11" s="301"/>
      <c r="C11" s="79" t="s">
        <v>66</v>
      </c>
      <c r="D11" s="53"/>
      <c r="E11" s="54"/>
      <c r="F11" s="82" t="s">
        <v>57</v>
      </c>
      <c r="G11" s="75">
        <v>16</v>
      </c>
      <c r="H11" s="58"/>
      <c r="I11" s="104">
        <f t="shared" si="0"/>
        <v>0</v>
      </c>
      <c r="J11" s="4"/>
      <c r="K11" s="204"/>
      <c r="L11" s="205"/>
      <c r="M11" s="205"/>
      <c r="N11" s="205"/>
      <c r="O11" s="205"/>
      <c r="P11" s="205"/>
      <c r="Q11" s="205"/>
      <c r="R11" s="36" t="s">
        <v>115</v>
      </c>
      <c r="S11" s="205"/>
      <c r="T11" s="205"/>
      <c r="U11" s="205"/>
      <c r="V11" s="205"/>
      <c r="W11" s="205"/>
      <c r="X11" s="205"/>
      <c r="Y11" s="206"/>
      <c r="Z11" s="4"/>
      <c r="AA11" s="4"/>
    </row>
    <row r="12" spans="1:27" ht="22" customHeight="1" thickBot="1" x14ac:dyDescent="0.35">
      <c r="A12" s="280" t="s">
        <v>0</v>
      </c>
      <c r="B12" s="234" t="s">
        <v>1</v>
      </c>
      <c r="C12" s="224" t="s">
        <v>2</v>
      </c>
      <c r="D12" s="224"/>
      <c r="E12" s="224"/>
      <c r="F12" s="250" t="s">
        <v>62</v>
      </c>
      <c r="G12" s="224" t="s">
        <v>3</v>
      </c>
      <c r="H12" s="234" t="s">
        <v>76</v>
      </c>
      <c r="I12" s="233" t="s">
        <v>4</v>
      </c>
      <c r="J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191" t="s">
        <v>142</v>
      </c>
      <c r="Z12" s="4"/>
      <c r="AA12" s="4"/>
    </row>
    <row r="13" spans="1:27" ht="22" customHeight="1" thickBot="1" x14ac:dyDescent="0.3">
      <c r="A13" s="280"/>
      <c r="B13" s="234"/>
      <c r="C13" s="224"/>
      <c r="D13" s="224"/>
      <c r="E13" s="224"/>
      <c r="F13" s="250"/>
      <c r="G13" s="224"/>
      <c r="H13" s="234"/>
      <c r="I13" s="233"/>
      <c r="J13" s="4"/>
      <c r="K13" s="235" t="s">
        <v>96</v>
      </c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7"/>
      <c r="Z13" s="4"/>
      <c r="AA13" s="4"/>
    </row>
    <row r="14" spans="1:27" ht="22" customHeight="1" x14ac:dyDescent="0.25">
      <c r="A14" s="29" t="s">
        <v>59</v>
      </c>
      <c r="B14" s="127" t="s">
        <v>7</v>
      </c>
      <c r="C14" s="128" t="s">
        <v>97</v>
      </c>
      <c r="D14" s="108"/>
      <c r="E14" s="109" t="s">
        <v>98</v>
      </c>
      <c r="F14" s="129" t="s">
        <v>58</v>
      </c>
      <c r="G14" s="130">
        <v>21.3</v>
      </c>
      <c r="H14" s="131"/>
      <c r="I14" s="123">
        <f t="shared" ref="I14:I28" si="1">(H14*G14)</f>
        <v>0</v>
      </c>
      <c r="J14" s="4"/>
      <c r="K14" s="275" t="s">
        <v>22</v>
      </c>
      <c r="L14" s="276"/>
      <c r="M14" s="276"/>
      <c r="N14" s="276"/>
      <c r="O14" s="225"/>
      <c r="P14" s="226"/>
      <c r="Q14" s="226"/>
      <c r="R14" s="226"/>
      <c r="S14" s="226"/>
      <c r="T14" s="226"/>
      <c r="U14" s="226"/>
      <c r="V14" s="226"/>
      <c r="W14" s="226"/>
      <c r="X14" s="226"/>
      <c r="Y14" s="227"/>
      <c r="Z14" s="4"/>
      <c r="AA14" s="4"/>
    </row>
    <row r="15" spans="1:27" ht="22" customHeight="1" x14ac:dyDescent="0.25">
      <c r="A15" s="31" t="s">
        <v>6</v>
      </c>
      <c r="B15" s="306" t="s">
        <v>8</v>
      </c>
      <c r="C15" s="138" t="s">
        <v>99</v>
      </c>
      <c r="D15" s="85"/>
      <c r="E15" s="86" t="s">
        <v>33</v>
      </c>
      <c r="F15" s="81" t="s">
        <v>28</v>
      </c>
      <c r="G15" s="101">
        <v>13.7</v>
      </c>
      <c r="H15" s="33"/>
      <c r="I15" s="103">
        <f t="shared" si="1"/>
        <v>0</v>
      </c>
      <c r="J15" s="4"/>
      <c r="K15" s="265" t="s">
        <v>23</v>
      </c>
      <c r="L15" s="266"/>
      <c r="M15" s="266"/>
      <c r="N15" s="266"/>
      <c r="O15" s="243"/>
      <c r="P15" s="244"/>
      <c r="Q15" s="244"/>
      <c r="R15" s="244"/>
      <c r="S15" s="244"/>
      <c r="T15" s="244"/>
      <c r="U15" s="244"/>
      <c r="V15" s="244"/>
      <c r="W15" s="244"/>
      <c r="X15" s="244"/>
      <c r="Y15" s="245"/>
      <c r="Z15" s="4"/>
      <c r="AA15" s="4"/>
    </row>
    <row r="16" spans="1:27" ht="22" customHeight="1" x14ac:dyDescent="0.25">
      <c r="A16" s="23" t="s">
        <v>34</v>
      </c>
      <c r="B16" s="307"/>
      <c r="C16" s="87" t="s">
        <v>109</v>
      </c>
      <c r="D16" s="87"/>
      <c r="E16" s="88" t="s">
        <v>33</v>
      </c>
      <c r="F16" s="80" t="s">
        <v>28</v>
      </c>
      <c r="G16" s="74">
        <v>13.8</v>
      </c>
      <c r="H16" s="32"/>
      <c r="I16" s="103">
        <f t="shared" si="1"/>
        <v>0</v>
      </c>
      <c r="J16" s="4"/>
      <c r="K16" s="265" t="s">
        <v>24</v>
      </c>
      <c r="L16" s="266"/>
      <c r="M16" s="266"/>
      <c r="N16" s="266"/>
      <c r="O16" s="243"/>
      <c r="P16" s="244"/>
      <c r="Q16" s="244"/>
      <c r="R16" s="244"/>
      <c r="S16" s="244"/>
      <c r="T16" s="244"/>
      <c r="U16" s="244"/>
      <c r="V16" s="244"/>
      <c r="W16" s="244"/>
      <c r="X16" s="244"/>
      <c r="Y16" s="245"/>
      <c r="Z16" s="4"/>
      <c r="AA16" s="4"/>
    </row>
    <row r="17" spans="1:27" ht="22" customHeight="1" x14ac:dyDescent="0.25">
      <c r="A17" s="30" t="s">
        <v>49</v>
      </c>
      <c r="B17" s="207" t="s">
        <v>83</v>
      </c>
      <c r="C17" s="99" t="s">
        <v>92</v>
      </c>
      <c r="D17" s="85"/>
      <c r="E17" s="93" t="s">
        <v>84</v>
      </c>
      <c r="F17" s="80" t="s">
        <v>28</v>
      </c>
      <c r="G17" s="102">
        <v>19.399999999999999</v>
      </c>
      <c r="H17" s="33"/>
      <c r="I17" s="103">
        <f t="shared" si="1"/>
        <v>0</v>
      </c>
      <c r="J17" s="4"/>
      <c r="K17" s="265" t="s">
        <v>25</v>
      </c>
      <c r="L17" s="266"/>
      <c r="M17" s="266"/>
      <c r="N17" s="266"/>
      <c r="O17" s="197"/>
      <c r="P17" s="256" t="s">
        <v>17</v>
      </c>
      <c r="Q17" s="257"/>
      <c r="R17" s="254"/>
      <c r="S17" s="254"/>
      <c r="T17" s="254"/>
      <c r="U17" s="254"/>
      <c r="V17" s="254"/>
      <c r="W17" s="254"/>
      <c r="X17" s="254"/>
      <c r="Y17" s="255"/>
      <c r="Z17" s="4"/>
      <c r="AA17" s="4"/>
    </row>
    <row r="18" spans="1:27" ht="22" customHeight="1" x14ac:dyDescent="0.25">
      <c r="A18" s="30" t="s">
        <v>68</v>
      </c>
      <c r="B18" s="306" t="s">
        <v>10</v>
      </c>
      <c r="C18" s="89" t="s">
        <v>90</v>
      </c>
      <c r="D18" s="90"/>
      <c r="E18" s="91" t="s">
        <v>50</v>
      </c>
      <c r="F18" s="81" t="s">
        <v>28</v>
      </c>
      <c r="G18" s="102">
        <v>12.6</v>
      </c>
      <c r="H18" s="33"/>
      <c r="I18" s="103">
        <f t="shared" si="1"/>
        <v>0</v>
      </c>
      <c r="J18" s="4"/>
      <c r="K18" s="265" t="s">
        <v>26</v>
      </c>
      <c r="L18" s="266"/>
      <c r="M18" s="266"/>
      <c r="N18" s="266"/>
      <c r="O18" s="253"/>
      <c r="P18" s="254"/>
      <c r="Q18" s="254"/>
      <c r="R18" s="254"/>
      <c r="S18" s="254"/>
      <c r="T18" s="254"/>
      <c r="U18" s="254"/>
      <c r="V18" s="254"/>
      <c r="W18" s="254"/>
      <c r="X18" s="254"/>
      <c r="Y18" s="255"/>
      <c r="Z18" s="4"/>
      <c r="AA18" s="4"/>
    </row>
    <row r="19" spans="1:27" ht="22" customHeight="1" thickBot="1" x14ac:dyDescent="0.3">
      <c r="A19" s="30" t="s">
        <v>60</v>
      </c>
      <c r="B19" s="307"/>
      <c r="C19" s="92" t="s">
        <v>100</v>
      </c>
      <c r="D19" s="85"/>
      <c r="E19" s="93" t="s">
        <v>50</v>
      </c>
      <c r="F19" s="81" t="s">
        <v>28</v>
      </c>
      <c r="G19" s="74">
        <v>10.4</v>
      </c>
      <c r="H19" s="33"/>
      <c r="I19" s="103">
        <f t="shared" si="1"/>
        <v>0</v>
      </c>
      <c r="J19" s="4"/>
      <c r="K19" s="277" t="s">
        <v>27</v>
      </c>
      <c r="L19" s="278"/>
      <c r="M19" s="278"/>
      <c r="N19" s="278"/>
      <c r="O19" s="262"/>
      <c r="P19" s="263"/>
      <c r="Q19" s="263"/>
      <c r="R19" s="263"/>
      <c r="S19" s="263"/>
      <c r="T19" s="263"/>
      <c r="U19" s="263"/>
      <c r="V19" s="263"/>
      <c r="W19" s="263"/>
      <c r="X19" s="263"/>
      <c r="Y19" s="264"/>
      <c r="Z19" s="4"/>
      <c r="AA19" s="4"/>
    </row>
    <row r="20" spans="1:27" ht="22" customHeight="1" x14ac:dyDescent="0.25">
      <c r="A20" s="31" t="s">
        <v>9</v>
      </c>
      <c r="B20" s="306" t="s">
        <v>11</v>
      </c>
      <c r="C20" s="94" t="s">
        <v>85</v>
      </c>
      <c r="D20" s="95"/>
      <c r="E20" s="96" t="s">
        <v>79</v>
      </c>
      <c r="F20" s="81" t="s">
        <v>28</v>
      </c>
      <c r="G20" s="102">
        <v>10.199999999999999</v>
      </c>
      <c r="H20" s="33"/>
      <c r="I20" s="103">
        <f t="shared" si="1"/>
        <v>0</v>
      </c>
      <c r="J20" s="4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9"/>
      <c r="Z20" s="4"/>
      <c r="AA20" s="4"/>
    </row>
    <row r="21" spans="1:27" ht="22" customHeight="1" x14ac:dyDescent="0.25">
      <c r="A21" s="31" t="s">
        <v>69</v>
      </c>
      <c r="B21" s="308"/>
      <c r="C21" s="163" t="s">
        <v>110</v>
      </c>
      <c r="D21" s="97"/>
      <c r="E21" s="98" t="s">
        <v>111</v>
      </c>
      <c r="F21" s="81" t="s">
        <v>28</v>
      </c>
      <c r="G21" s="102">
        <v>18.8</v>
      </c>
      <c r="H21" s="33"/>
      <c r="I21" s="103">
        <f t="shared" si="1"/>
        <v>0</v>
      </c>
      <c r="J21" s="4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1"/>
      <c r="Z21" s="4"/>
      <c r="AA21" s="4"/>
    </row>
    <row r="22" spans="1:27" ht="22" customHeight="1" x14ac:dyDescent="0.25">
      <c r="A22" s="31" t="s">
        <v>80</v>
      </c>
      <c r="B22" s="306" t="s">
        <v>13</v>
      </c>
      <c r="C22" s="137" t="s">
        <v>101</v>
      </c>
      <c r="D22" s="97"/>
      <c r="E22" s="98" t="s">
        <v>54</v>
      </c>
      <c r="F22" s="81" t="s">
        <v>28</v>
      </c>
      <c r="G22" s="102">
        <v>15.4</v>
      </c>
      <c r="H22" s="33"/>
      <c r="I22" s="103">
        <f t="shared" si="1"/>
        <v>0</v>
      </c>
      <c r="J22" s="4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1"/>
      <c r="Z22" s="4"/>
      <c r="AA22" s="4"/>
    </row>
    <row r="23" spans="1:27" ht="22" customHeight="1" x14ac:dyDescent="0.25">
      <c r="A23" s="31" t="s">
        <v>47</v>
      </c>
      <c r="B23" s="308"/>
      <c r="C23" s="85" t="s">
        <v>135</v>
      </c>
      <c r="D23" s="100"/>
      <c r="E23" s="86" t="s">
        <v>46</v>
      </c>
      <c r="F23" s="81" t="s">
        <v>28</v>
      </c>
      <c r="G23" s="102">
        <v>11.1</v>
      </c>
      <c r="H23" s="33"/>
      <c r="I23" s="103">
        <f t="shared" si="1"/>
        <v>0</v>
      </c>
      <c r="J23" s="4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1"/>
      <c r="Z23" s="4"/>
      <c r="AA23" s="4"/>
    </row>
    <row r="24" spans="1:27" ht="22" customHeight="1" thickBot="1" x14ac:dyDescent="0.3">
      <c r="A24" s="144" t="s">
        <v>12</v>
      </c>
      <c r="B24" s="308"/>
      <c r="C24" s="83" t="s">
        <v>119</v>
      </c>
      <c r="D24" s="83"/>
      <c r="E24" s="84" t="s">
        <v>46</v>
      </c>
      <c r="F24" s="81" t="s">
        <v>28</v>
      </c>
      <c r="G24" s="102">
        <v>10.7</v>
      </c>
      <c r="H24" s="33"/>
      <c r="I24" s="103">
        <f t="shared" si="1"/>
        <v>0</v>
      </c>
      <c r="J24" s="4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1"/>
      <c r="Z24" s="4"/>
      <c r="AA24" s="4"/>
    </row>
    <row r="25" spans="1:27" ht="22" customHeight="1" thickBot="1" x14ac:dyDescent="0.3">
      <c r="A25" s="31" t="s">
        <v>48</v>
      </c>
      <c r="B25" s="308"/>
      <c r="C25" s="85" t="s">
        <v>112</v>
      </c>
      <c r="D25" s="85"/>
      <c r="E25" s="93" t="s">
        <v>46</v>
      </c>
      <c r="F25" s="80" t="s">
        <v>28</v>
      </c>
      <c r="G25" s="102">
        <v>19.2</v>
      </c>
      <c r="H25" s="38"/>
      <c r="I25" s="103">
        <f t="shared" si="1"/>
        <v>0</v>
      </c>
      <c r="J25" s="4"/>
      <c r="K25" s="305"/>
      <c r="L25" s="305"/>
      <c r="M25" s="305"/>
      <c r="N25" s="182"/>
      <c r="O25" s="268" t="s">
        <v>19</v>
      </c>
      <c r="P25" s="269"/>
      <c r="Q25" s="269"/>
      <c r="R25" s="269"/>
      <c r="S25" s="193"/>
      <c r="T25" s="182"/>
      <c r="U25" s="182"/>
      <c r="V25" s="182"/>
      <c r="W25" s="182"/>
      <c r="X25" s="182"/>
      <c r="Y25" s="183"/>
      <c r="Z25" s="4"/>
      <c r="AA25" s="4"/>
    </row>
    <row r="26" spans="1:27" ht="22" customHeight="1" x14ac:dyDescent="0.25">
      <c r="A26" s="31" t="s">
        <v>82</v>
      </c>
      <c r="B26" s="308"/>
      <c r="C26" s="142" t="s">
        <v>138</v>
      </c>
      <c r="D26" s="142"/>
      <c r="E26" s="143" t="s">
        <v>54</v>
      </c>
      <c r="F26" s="118" t="s">
        <v>28</v>
      </c>
      <c r="G26" s="140">
        <v>11</v>
      </c>
      <c r="H26" s="141"/>
      <c r="I26" s="103">
        <f t="shared" si="1"/>
        <v>0</v>
      </c>
      <c r="J26" s="4"/>
      <c r="K26" s="305"/>
      <c r="L26" s="305"/>
      <c r="M26" s="305"/>
      <c r="N26" s="182"/>
      <c r="O26" s="270" t="s">
        <v>122</v>
      </c>
      <c r="P26" s="271"/>
      <c r="Q26" s="271"/>
      <c r="R26" s="271"/>
      <c r="S26" s="194"/>
      <c r="T26" s="182"/>
      <c r="U26" s="182"/>
      <c r="V26" s="182"/>
      <c r="W26" s="182"/>
      <c r="X26" s="182"/>
      <c r="Y26" s="183"/>
      <c r="Z26" s="4"/>
      <c r="AA26" s="4"/>
    </row>
    <row r="27" spans="1:27" ht="22" customHeight="1" x14ac:dyDescent="0.25">
      <c r="A27" s="23" t="s">
        <v>88</v>
      </c>
      <c r="B27" s="307"/>
      <c r="C27" s="85" t="s">
        <v>102</v>
      </c>
      <c r="D27" s="85"/>
      <c r="E27" s="86" t="s">
        <v>70</v>
      </c>
      <c r="F27" s="81" t="s">
        <v>28</v>
      </c>
      <c r="G27" s="74">
        <v>13.3</v>
      </c>
      <c r="H27" s="34"/>
      <c r="I27" s="103">
        <f t="shared" si="1"/>
        <v>0</v>
      </c>
      <c r="J27" s="4"/>
      <c r="K27" s="199"/>
      <c r="L27" s="199"/>
      <c r="M27" s="199"/>
      <c r="N27" s="4"/>
      <c r="O27" s="241" t="s">
        <v>63</v>
      </c>
      <c r="P27" s="242"/>
      <c r="Q27" s="242"/>
      <c r="R27" s="242"/>
      <c r="S27" s="195" t="s">
        <v>78</v>
      </c>
      <c r="T27" s="182"/>
      <c r="U27" s="182"/>
      <c r="V27" s="182"/>
      <c r="W27" s="182"/>
      <c r="X27" s="182"/>
      <c r="Y27" s="183"/>
      <c r="Z27" s="4"/>
      <c r="AA27" s="4"/>
    </row>
    <row r="28" spans="1:27" ht="22" customHeight="1" thickBot="1" x14ac:dyDescent="0.3">
      <c r="A28" s="31" t="s">
        <v>71</v>
      </c>
      <c r="B28" s="207" t="s">
        <v>81</v>
      </c>
      <c r="C28" s="85" t="s">
        <v>120</v>
      </c>
      <c r="D28" s="85"/>
      <c r="E28" s="93" t="s">
        <v>103</v>
      </c>
      <c r="F28" s="81" t="s">
        <v>28</v>
      </c>
      <c r="G28" s="101">
        <v>12</v>
      </c>
      <c r="H28" s="125"/>
      <c r="I28" s="164">
        <f t="shared" si="1"/>
        <v>0</v>
      </c>
      <c r="J28" s="4"/>
      <c r="K28" s="199"/>
      <c r="L28" s="199"/>
      <c r="M28" s="199"/>
      <c r="N28" s="4"/>
      <c r="O28" s="272" t="s">
        <v>29</v>
      </c>
      <c r="P28" s="273"/>
      <c r="Q28" s="273"/>
      <c r="R28" s="274"/>
      <c r="S28" s="195" t="s">
        <v>78</v>
      </c>
      <c r="T28" s="182"/>
      <c r="U28" s="182"/>
      <c r="V28" s="182"/>
      <c r="W28" s="182"/>
      <c r="X28" s="182"/>
      <c r="Y28" s="183"/>
      <c r="Z28" s="4"/>
      <c r="AA28" s="4"/>
    </row>
    <row r="29" spans="1:27" ht="22" customHeight="1" thickBot="1" x14ac:dyDescent="0.3">
      <c r="A29" s="169" t="s">
        <v>0</v>
      </c>
      <c r="B29" s="170" t="s">
        <v>1</v>
      </c>
      <c r="C29" s="176" t="s">
        <v>14</v>
      </c>
      <c r="D29" s="177"/>
      <c r="E29" s="178"/>
      <c r="F29" s="171" t="s">
        <v>62</v>
      </c>
      <c r="G29" s="177" t="s">
        <v>3</v>
      </c>
      <c r="H29" s="172" t="s">
        <v>77</v>
      </c>
      <c r="I29" s="173" t="s">
        <v>4</v>
      </c>
      <c r="J29" s="4"/>
      <c r="K29" s="199"/>
      <c r="L29" s="199"/>
      <c r="M29" s="199"/>
      <c r="N29" s="4"/>
      <c r="O29" s="238" t="s">
        <v>30</v>
      </c>
      <c r="P29" s="239"/>
      <c r="Q29" s="239"/>
      <c r="R29" s="240"/>
      <c r="S29" s="195" t="s">
        <v>78</v>
      </c>
      <c r="T29" s="182"/>
      <c r="U29" s="182"/>
      <c r="V29" s="182"/>
      <c r="W29" s="182"/>
      <c r="X29" s="182"/>
      <c r="Y29" s="183"/>
      <c r="Z29" s="4"/>
      <c r="AA29" s="4"/>
    </row>
    <row r="30" spans="1:27" ht="22" customHeight="1" x14ac:dyDescent="0.25">
      <c r="A30" s="29" t="s">
        <v>15</v>
      </c>
      <c r="B30" s="106" t="s">
        <v>10</v>
      </c>
      <c r="C30" s="107" t="s">
        <v>136</v>
      </c>
      <c r="D30" s="108"/>
      <c r="E30" s="109" t="s">
        <v>50</v>
      </c>
      <c r="F30" s="110" t="s">
        <v>28</v>
      </c>
      <c r="G30" s="111">
        <v>10.1</v>
      </c>
      <c r="H30" s="124"/>
      <c r="I30" s="123">
        <f t="shared" ref="I30:I33" si="2">(H30*G30)</f>
        <v>0</v>
      </c>
      <c r="J30" s="4"/>
      <c r="K30" s="5"/>
      <c r="L30" s="5"/>
      <c r="M30" s="5"/>
      <c r="N30" s="4"/>
      <c r="O30" s="238" t="s">
        <v>31</v>
      </c>
      <c r="P30" s="239"/>
      <c r="Q30" s="239"/>
      <c r="R30" s="240"/>
      <c r="S30" s="195" t="s">
        <v>78</v>
      </c>
      <c r="T30" s="5"/>
      <c r="U30" s="5"/>
      <c r="V30" s="5"/>
      <c r="W30" s="5"/>
      <c r="X30" s="5"/>
      <c r="Y30" s="45"/>
      <c r="Z30" s="4"/>
      <c r="AA30" s="4"/>
    </row>
    <row r="31" spans="1:27" ht="22" customHeight="1" x14ac:dyDescent="0.25">
      <c r="A31" s="165" t="s">
        <v>16</v>
      </c>
      <c r="B31" s="203" t="s">
        <v>11</v>
      </c>
      <c r="C31" s="152" t="s">
        <v>104</v>
      </c>
      <c r="D31" s="153"/>
      <c r="E31" s="151" t="s">
        <v>93</v>
      </c>
      <c r="F31" s="118" t="s">
        <v>28</v>
      </c>
      <c r="G31" s="166">
        <v>12.3</v>
      </c>
      <c r="H31" s="167"/>
      <c r="I31" s="164">
        <f>(H31*G31)</f>
        <v>0</v>
      </c>
      <c r="J31" s="4"/>
      <c r="K31" s="5"/>
      <c r="L31" s="4"/>
      <c r="M31" s="4"/>
      <c r="N31" s="4"/>
      <c r="O31" s="238" t="s">
        <v>32</v>
      </c>
      <c r="P31" s="239"/>
      <c r="Q31" s="239"/>
      <c r="R31" s="240"/>
      <c r="S31" s="195" t="s">
        <v>144</v>
      </c>
      <c r="T31" s="180"/>
      <c r="U31" s="180"/>
      <c r="V31" s="180"/>
      <c r="W31" s="5"/>
      <c r="X31" s="5"/>
      <c r="Y31" s="45"/>
      <c r="Z31" s="4"/>
      <c r="AA31" s="4"/>
    </row>
    <row r="32" spans="1:27" ht="22" customHeight="1" x14ac:dyDescent="0.25">
      <c r="A32" s="55" t="s">
        <v>86</v>
      </c>
      <c r="B32" s="203" t="s">
        <v>56</v>
      </c>
      <c r="C32" s="138" t="s">
        <v>113</v>
      </c>
      <c r="D32" s="113"/>
      <c r="E32" s="154" t="s">
        <v>87</v>
      </c>
      <c r="F32" s="150" t="s">
        <v>28</v>
      </c>
      <c r="G32" s="102">
        <v>12.9</v>
      </c>
      <c r="H32" s="198"/>
      <c r="I32" s="164">
        <f>(H32*G32)</f>
        <v>0</v>
      </c>
      <c r="J32" s="4"/>
      <c r="K32" s="5"/>
      <c r="L32" s="4"/>
      <c r="M32" s="4"/>
      <c r="N32" s="4"/>
      <c r="O32" s="241" t="s">
        <v>95</v>
      </c>
      <c r="P32" s="242"/>
      <c r="Q32" s="242"/>
      <c r="R32" s="242"/>
      <c r="S32" s="195"/>
      <c r="T32" s="190"/>
      <c r="U32" s="190"/>
      <c r="V32" s="174"/>
      <c r="W32" s="5"/>
      <c r="X32" s="5"/>
      <c r="Y32" s="45"/>
      <c r="Z32" s="4"/>
      <c r="AA32" s="4"/>
    </row>
    <row r="33" spans="1:28" ht="22" customHeight="1" thickBot="1" x14ac:dyDescent="0.35">
      <c r="A33" s="55" t="s">
        <v>107</v>
      </c>
      <c r="B33" s="112" t="s">
        <v>94</v>
      </c>
      <c r="C33" s="138" t="s">
        <v>106</v>
      </c>
      <c r="D33" s="113"/>
      <c r="E33" s="154" t="s">
        <v>108</v>
      </c>
      <c r="F33" s="150" t="s">
        <v>28</v>
      </c>
      <c r="G33" s="102">
        <v>11.7</v>
      </c>
      <c r="H33" s="126"/>
      <c r="I33" s="103">
        <f t="shared" si="2"/>
        <v>0</v>
      </c>
      <c r="J33" s="4"/>
      <c r="K33" s="63"/>
      <c r="L33" s="4"/>
      <c r="M33" s="4"/>
      <c r="N33" s="4"/>
      <c r="O33" s="251" t="s">
        <v>117</v>
      </c>
      <c r="P33" s="252"/>
      <c r="Q33" s="252"/>
      <c r="R33" s="252"/>
      <c r="S33" s="196"/>
      <c r="T33" s="192"/>
      <c r="U33" s="192"/>
      <c r="V33" s="174"/>
      <c r="W33" s="4"/>
      <c r="X33" s="4"/>
      <c r="Y33" s="42"/>
      <c r="Z33" s="4"/>
      <c r="AA33" s="4"/>
      <c r="AB33" s="14"/>
    </row>
    <row r="34" spans="1:28" ht="18" customHeight="1" x14ac:dyDescent="0.25">
      <c r="A34" s="62" t="s">
        <v>18</v>
      </c>
      <c r="B34" s="175" t="s">
        <v>7</v>
      </c>
      <c r="C34" s="76" t="s">
        <v>105</v>
      </c>
      <c r="D34" s="116"/>
      <c r="E34" s="117" t="s">
        <v>67</v>
      </c>
      <c r="F34" s="118" t="s">
        <v>28</v>
      </c>
      <c r="G34" s="162">
        <v>20.9</v>
      </c>
      <c r="H34" s="125"/>
      <c r="I34" s="103">
        <f>(H34*G34)</f>
        <v>0</v>
      </c>
      <c r="J34" s="4"/>
      <c r="K34" s="4"/>
      <c r="L34" s="4"/>
      <c r="M34" s="4"/>
      <c r="N34" s="4"/>
      <c r="O34" s="267"/>
      <c r="P34" s="267"/>
      <c r="Q34" s="267"/>
      <c r="R34" s="267"/>
      <c r="S34" s="174"/>
      <c r="T34" s="208"/>
      <c r="U34" s="208"/>
      <c r="V34" s="4"/>
      <c r="W34" s="4"/>
      <c r="X34" s="4"/>
      <c r="Y34" s="42"/>
    </row>
    <row r="35" spans="1:28" ht="22" customHeight="1" x14ac:dyDescent="0.3">
      <c r="A35" s="60" t="s">
        <v>55</v>
      </c>
      <c r="B35" s="319" t="s">
        <v>13</v>
      </c>
      <c r="C35" s="114" t="s">
        <v>137</v>
      </c>
      <c r="D35" s="114"/>
      <c r="E35" s="115" t="s">
        <v>54</v>
      </c>
      <c r="F35" s="81" t="s">
        <v>28</v>
      </c>
      <c r="G35" s="74">
        <v>10.9</v>
      </c>
      <c r="H35" s="34"/>
      <c r="I35" s="103">
        <f>(H35*G35)</f>
        <v>0</v>
      </c>
      <c r="J35" s="4"/>
      <c r="K35" s="63"/>
      <c r="L35" s="4"/>
      <c r="M35" s="4"/>
      <c r="N35" s="4"/>
      <c r="O35" s="4"/>
      <c r="P35" s="4"/>
      <c r="Q35" s="202"/>
      <c r="R35" s="4"/>
      <c r="S35" s="267"/>
      <c r="T35" s="267"/>
      <c r="U35" s="267"/>
      <c r="V35" s="179"/>
      <c r="W35" s="4"/>
      <c r="X35" s="4"/>
      <c r="Y35" s="42"/>
      <c r="Z35" s="4"/>
      <c r="AA35" s="4"/>
      <c r="AB35" s="14"/>
    </row>
    <row r="36" spans="1:28" ht="22" customHeight="1" thickBot="1" x14ac:dyDescent="0.35">
      <c r="A36" s="61" t="s">
        <v>72</v>
      </c>
      <c r="B36" s="320"/>
      <c r="C36" s="79" t="s">
        <v>114</v>
      </c>
      <c r="D36" s="184"/>
      <c r="E36" s="185" t="s">
        <v>46</v>
      </c>
      <c r="F36" s="82" t="s">
        <v>28</v>
      </c>
      <c r="G36" s="75">
        <v>11.1</v>
      </c>
      <c r="H36" s="168"/>
      <c r="I36" s="104">
        <f>(H36*G36)</f>
        <v>0</v>
      </c>
      <c r="J36" s="4"/>
      <c r="K36" s="202"/>
      <c r="L36" s="4"/>
      <c r="M36" s="4"/>
      <c r="N36" s="4"/>
      <c r="O36" s="4"/>
      <c r="P36" s="174" t="s">
        <v>78</v>
      </c>
      <c r="Q36" s="202"/>
      <c r="R36" s="4"/>
      <c r="S36" s="267"/>
      <c r="T36" s="267"/>
      <c r="U36" s="267"/>
      <c r="V36" s="132"/>
      <c r="W36" s="4"/>
      <c r="X36" s="4"/>
      <c r="Y36" s="42"/>
      <c r="Z36" s="4"/>
      <c r="AA36" s="4"/>
      <c r="AB36" s="14"/>
    </row>
    <row r="37" spans="1:28" ht="22" customHeight="1" x14ac:dyDescent="0.25">
      <c r="A37" s="73"/>
      <c r="B37" s="216"/>
      <c r="C37" s="223" t="s">
        <v>141</v>
      </c>
      <c r="D37" s="21"/>
      <c r="E37" s="21"/>
      <c r="F37" s="4"/>
      <c r="G37" s="4"/>
      <c r="H37" s="4"/>
      <c r="I37" s="4"/>
      <c r="J37" s="4"/>
      <c r="K37" s="134"/>
      <c r="L37" s="18"/>
      <c r="M37" s="19"/>
      <c r="N37" s="20"/>
      <c r="O37" s="20"/>
      <c r="P37" s="4"/>
      <c r="Q37" s="4"/>
      <c r="R37" s="4"/>
      <c r="S37" s="4"/>
      <c r="T37" s="4"/>
      <c r="U37" s="64"/>
      <c r="V37" s="64"/>
      <c r="W37" s="4"/>
      <c r="X37" s="65"/>
      <c r="Y37" s="42"/>
      <c r="Z37" s="4"/>
      <c r="AA37" s="4"/>
    </row>
    <row r="38" spans="1:28" ht="22" customHeight="1" x14ac:dyDescent="0.25">
      <c r="A38" s="73"/>
      <c r="B38" s="216"/>
      <c r="C38" s="223"/>
      <c r="D38" s="21"/>
      <c r="E38" s="21"/>
      <c r="F38" s="4"/>
      <c r="G38" s="4"/>
      <c r="H38" s="4"/>
      <c r="I38" s="4"/>
      <c r="J38" s="4"/>
      <c r="K38" s="134" t="s">
        <v>131</v>
      </c>
      <c r="L38" s="18"/>
      <c r="M38" s="19"/>
      <c r="N38" s="20"/>
      <c r="O38" s="20"/>
      <c r="P38" s="4"/>
      <c r="Q38" s="4"/>
      <c r="R38" s="4"/>
      <c r="S38" s="4"/>
      <c r="T38" s="4"/>
      <c r="U38" s="64"/>
      <c r="V38" s="64"/>
      <c r="W38" s="4"/>
      <c r="X38" s="65"/>
      <c r="Y38" s="42"/>
      <c r="Z38" s="4"/>
      <c r="AA38" s="4"/>
    </row>
    <row r="39" spans="1:28" ht="22" customHeight="1" x14ac:dyDescent="0.25">
      <c r="A39" s="73"/>
      <c r="B39" s="160" t="s">
        <v>89</v>
      </c>
      <c r="C39" s="67"/>
      <c r="D39" s="15"/>
      <c r="E39" s="21"/>
      <c r="F39" s="4"/>
      <c r="G39" s="4"/>
      <c r="H39" s="4"/>
      <c r="I39" s="4"/>
      <c r="J39" s="4"/>
      <c r="K39" s="9" t="s">
        <v>73</v>
      </c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"/>
      <c r="Y39" s="46"/>
      <c r="Z39" s="4"/>
      <c r="AA39" s="4"/>
    </row>
    <row r="40" spans="1:28" ht="22" customHeight="1" thickBot="1" x14ac:dyDescent="0.3">
      <c r="A40" s="181"/>
      <c r="B40" s="4"/>
      <c r="C40" s="21"/>
      <c r="D40" s="21"/>
      <c r="E40" s="21"/>
      <c r="F40" s="5"/>
      <c r="G40" s="5"/>
      <c r="H40" s="5"/>
      <c r="I40" s="5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2"/>
      <c r="Z40" s="4"/>
      <c r="AA40" s="4"/>
    </row>
    <row r="41" spans="1:28" ht="22" customHeight="1" thickBot="1" x14ac:dyDescent="0.3">
      <c r="A41" s="169" t="s">
        <v>0</v>
      </c>
      <c r="B41" s="200" t="s">
        <v>1</v>
      </c>
      <c r="C41" s="317" t="s">
        <v>124</v>
      </c>
      <c r="D41" s="318"/>
      <c r="E41" s="318"/>
      <c r="F41" s="145"/>
      <c r="G41" s="201" t="s">
        <v>3</v>
      </c>
      <c r="H41" s="105" t="s">
        <v>51</v>
      </c>
      <c r="I41" s="139" t="s">
        <v>4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2"/>
      <c r="Z41" s="4"/>
      <c r="AA41" s="4"/>
    </row>
    <row r="42" spans="1:28" ht="22" customHeight="1" x14ac:dyDescent="0.25">
      <c r="A42" s="217" t="s">
        <v>61</v>
      </c>
      <c r="B42" s="321" t="s">
        <v>53</v>
      </c>
      <c r="C42" s="119" t="s">
        <v>134</v>
      </c>
      <c r="D42" s="120"/>
      <c r="E42" s="120"/>
      <c r="F42" s="121"/>
      <c r="G42" s="158">
        <v>42</v>
      </c>
      <c r="H42" s="122"/>
      <c r="I42" s="123">
        <f t="shared" ref="I42:I45" si="3">(H42*G42)</f>
        <v>0</v>
      </c>
      <c r="J42" s="4"/>
      <c r="K42" s="133" t="s">
        <v>125</v>
      </c>
      <c r="L42" s="5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66"/>
      <c r="Z42" s="4"/>
      <c r="AA42" s="4"/>
    </row>
    <row r="43" spans="1:28" ht="22" customHeight="1" thickBot="1" x14ac:dyDescent="0.3">
      <c r="A43" s="146" t="s">
        <v>52</v>
      </c>
      <c r="B43" s="322"/>
      <c r="C43" s="147" t="s">
        <v>116</v>
      </c>
      <c r="D43" s="148"/>
      <c r="E43" s="148"/>
      <c r="F43" s="149"/>
      <c r="G43" s="74">
        <v>42</v>
      </c>
      <c r="H43" s="209"/>
      <c r="I43" s="103">
        <f t="shared" si="3"/>
        <v>0</v>
      </c>
      <c r="J43" s="4"/>
      <c r="K43" s="9" t="s">
        <v>126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4"/>
      <c r="Y43" s="42"/>
      <c r="Z43" s="4"/>
      <c r="AA43" s="4"/>
    </row>
    <row r="44" spans="1:28" ht="22" customHeight="1" x14ac:dyDescent="0.25">
      <c r="A44" s="217" t="s">
        <v>129</v>
      </c>
      <c r="B44" s="309" t="s">
        <v>123</v>
      </c>
      <c r="C44" s="311" t="s">
        <v>133</v>
      </c>
      <c r="D44" s="312"/>
      <c r="E44" s="312"/>
      <c r="F44" s="313"/>
      <c r="G44" s="210">
        <v>35</v>
      </c>
      <c r="H44" s="211"/>
      <c r="I44" s="103">
        <f t="shared" si="3"/>
        <v>0</v>
      </c>
      <c r="J44" s="4"/>
      <c r="K44" s="135" t="s">
        <v>127</v>
      </c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5"/>
      <c r="X44" s="5"/>
      <c r="Y44" s="45"/>
      <c r="Z44" s="4"/>
      <c r="AA44" s="4"/>
    </row>
    <row r="45" spans="1:28" ht="22" customHeight="1" thickBot="1" x14ac:dyDescent="0.3">
      <c r="A45" s="161" t="s">
        <v>130</v>
      </c>
      <c r="B45" s="310"/>
      <c r="C45" s="314" t="s">
        <v>132</v>
      </c>
      <c r="D45" s="315"/>
      <c r="E45" s="315"/>
      <c r="F45" s="316"/>
      <c r="G45" s="218">
        <v>35</v>
      </c>
      <c r="H45" s="219"/>
      <c r="I45" s="164">
        <f t="shared" si="3"/>
        <v>0</v>
      </c>
      <c r="J45" s="4"/>
      <c r="K45" s="216" t="s">
        <v>128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5"/>
      <c r="X45" s="5"/>
      <c r="Y45" s="48"/>
      <c r="Z45" s="4"/>
      <c r="AA45" s="4"/>
    </row>
    <row r="46" spans="1:28" ht="22" customHeight="1" thickBot="1" x14ac:dyDescent="0.3">
      <c r="A46" s="220"/>
      <c r="B46" s="221"/>
      <c r="C46" s="213"/>
      <c r="D46" s="213"/>
      <c r="E46" s="213"/>
      <c r="F46" s="213"/>
      <c r="G46" s="214"/>
      <c r="H46" s="215"/>
      <c r="I46" s="222"/>
      <c r="J46" s="4"/>
      <c r="K46" s="135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5"/>
      <c r="X46" s="5"/>
      <c r="Y46" s="48"/>
      <c r="Z46" s="4"/>
      <c r="AA46" s="4"/>
    </row>
    <row r="47" spans="1:28" ht="31.75" customHeight="1" thickBot="1" x14ac:dyDescent="0.3">
      <c r="A47" s="73"/>
      <c r="B47" s="4"/>
      <c r="C47" s="21"/>
      <c r="D47" s="10"/>
      <c r="E47" s="11"/>
      <c r="F47" s="228" t="s">
        <v>74</v>
      </c>
      <c r="G47" s="229"/>
      <c r="H47" s="229"/>
      <c r="I47" s="212">
        <f>SUM(I5:I11,I14:I28,I30:I36,I42:I45)</f>
        <v>0</v>
      </c>
      <c r="J47" s="4"/>
      <c r="K47" s="186" t="s">
        <v>20</v>
      </c>
      <c r="L47" s="187"/>
      <c r="M47" s="246"/>
      <c r="N47" s="246"/>
      <c r="O47" s="246"/>
      <c r="P47" s="246"/>
      <c r="Q47" s="246"/>
      <c r="R47" s="246"/>
      <c r="S47" s="246"/>
      <c r="T47" s="247"/>
      <c r="U47" s="188" t="s">
        <v>21</v>
      </c>
      <c r="V47" s="248"/>
      <c r="W47" s="248"/>
      <c r="X47" s="248"/>
      <c r="Y47" s="249"/>
    </row>
    <row r="48" spans="1:28" ht="10.75" customHeight="1" thickBot="1" x14ac:dyDescent="0.3">
      <c r="A48" s="68"/>
      <c r="B48" s="69"/>
      <c r="C48" s="44"/>
      <c r="D48" s="44"/>
      <c r="E48" s="51"/>
      <c r="F48" s="70"/>
      <c r="G48" s="71"/>
      <c r="H48" s="71"/>
      <c r="I48" s="72"/>
      <c r="J48" s="43"/>
      <c r="K48" s="189"/>
      <c r="L48" s="43"/>
      <c r="M48" s="43"/>
      <c r="N48" s="43"/>
      <c r="O48" s="43"/>
      <c r="P48" s="43"/>
      <c r="Q48" s="43"/>
      <c r="R48" s="43"/>
      <c r="S48" s="43"/>
      <c r="T48" s="43"/>
      <c r="U48" s="189"/>
      <c r="V48" s="43"/>
      <c r="W48" s="43"/>
      <c r="X48" s="43"/>
      <c r="Y48" s="49"/>
    </row>
    <row r="49" spans="1:25" ht="22" customHeight="1" x14ac:dyDescent="0.25"/>
    <row r="50" spans="1:25" ht="22" customHeight="1" x14ac:dyDescent="0.25">
      <c r="A50" s="50"/>
      <c r="F50" s="4"/>
      <c r="G50" s="4"/>
      <c r="H50" s="4"/>
      <c r="I50" s="4"/>
      <c r="J50" s="4"/>
    </row>
    <row r="51" spans="1:25" ht="22" customHeight="1" x14ac:dyDescent="0.25">
      <c r="A51" s="28"/>
      <c r="B51" s="4"/>
      <c r="D51" s="24"/>
      <c r="E51" s="25"/>
      <c r="F51" s="26"/>
      <c r="G51" s="27"/>
      <c r="H51" s="16"/>
      <c r="I51" s="17"/>
      <c r="J51" s="22"/>
    </row>
    <row r="52" spans="1:25" ht="22" customHeight="1" x14ac:dyDescent="0.25">
      <c r="E52" s="11"/>
      <c r="F52" s="12"/>
      <c r="G52" s="13"/>
      <c r="H52" s="17"/>
      <c r="I52" s="17"/>
      <c r="J52" s="22"/>
      <c r="K52" s="22"/>
      <c r="L52" s="22"/>
      <c r="M52" s="22"/>
      <c r="N52" s="22"/>
      <c r="O52" s="22"/>
      <c r="P52" s="22"/>
      <c r="Q52" s="22"/>
      <c r="R52" s="22"/>
      <c r="S52" s="22"/>
    </row>
    <row r="53" spans="1:25" ht="18" customHeight="1" x14ac:dyDescent="0.25"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</row>
    <row r="54" spans="1:25" ht="18" customHeight="1" x14ac:dyDescent="0.25"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</row>
    <row r="55" spans="1:25" ht="18" customHeight="1" x14ac:dyDescent="0.25"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</row>
    <row r="56" spans="1:25" ht="18" customHeight="1" x14ac:dyDescent="0.25"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</row>
    <row r="57" spans="1:25" ht="18" customHeight="1" x14ac:dyDescent="0.25">
      <c r="E57" s="22"/>
      <c r="F57" s="22"/>
      <c r="G57" s="22"/>
      <c r="H57" s="22"/>
      <c r="I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</row>
    <row r="58" spans="1:25" ht="18" customHeight="1" x14ac:dyDescent="0.25">
      <c r="E58" s="22"/>
      <c r="F58" s="22"/>
      <c r="G58" s="22"/>
      <c r="H58" s="22"/>
      <c r="I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</row>
    <row r="59" spans="1:25" ht="18" customHeight="1" x14ac:dyDescent="0.25">
      <c r="E59" s="22"/>
      <c r="F59" s="22"/>
      <c r="G59" s="22"/>
      <c r="H59" s="22"/>
      <c r="I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</row>
    <row r="60" spans="1:25" ht="18" customHeight="1" x14ac:dyDescent="0.25"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</row>
    <row r="61" spans="1:25" ht="18" customHeight="1" x14ac:dyDescent="0.25"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</row>
    <row r="62" spans="1:25" ht="18" customHeight="1" x14ac:dyDescent="0.25"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</row>
    <row r="63" spans="1:25" ht="18" customHeight="1" x14ac:dyDescent="0.25"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</row>
    <row r="64" spans="1:25" ht="18" customHeight="1" x14ac:dyDescent="0.25"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</row>
    <row r="65" spans="11:25" ht="18" customHeight="1" x14ac:dyDescent="0.25"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</row>
    <row r="66" spans="11:25" ht="18" customHeight="1" x14ac:dyDescent="0.25"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</row>
    <row r="67" spans="11:25" ht="18" customHeight="1" x14ac:dyDescent="0.25"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</row>
    <row r="68" spans="11:25" ht="18" customHeight="1" x14ac:dyDescent="0.25"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</row>
    <row r="69" spans="11:25" ht="18" customHeight="1" x14ac:dyDescent="0.25"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</row>
    <row r="70" spans="11:25" ht="18" customHeight="1" x14ac:dyDescent="0.25"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</row>
    <row r="71" spans="11:25" ht="18" customHeight="1" x14ac:dyDescent="0.25"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</row>
    <row r="72" spans="11:25" ht="18" customHeight="1" x14ac:dyDescent="0.25"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</row>
    <row r="73" spans="11:25" ht="18" customHeight="1" x14ac:dyDescent="0.25"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</row>
    <row r="74" spans="11:25" ht="18" customHeight="1" x14ac:dyDescent="0.25"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</row>
    <row r="75" spans="11:25" ht="18" customHeight="1" x14ac:dyDescent="0.25"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</row>
    <row r="76" spans="11:25" ht="18" customHeight="1" x14ac:dyDescent="0.25"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</row>
  </sheetData>
  <sheetProtection algorithmName="SHA-512" hashValue="7D+N/9XJqvC25DCp4dwA/xqUtpn7Nl8WvLkaVwopKgiNNtDAbsMCCPvQ9pUJiALHBtvSZMFC0Nxjs6c0qJ7xUw==" saltValue="79l16bVtiMPHKsm/ScHREA==" spinCount="100000" sheet="1" objects="1" scenarios="1"/>
  <mergeCells count="63">
    <mergeCell ref="B44:B45"/>
    <mergeCell ref="C44:F44"/>
    <mergeCell ref="C45:F45"/>
    <mergeCell ref="A12:A13"/>
    <mergeCell ref="B12:B13"/>
    <mergeCell ref="C41:E41"/>
    <mergeCell ref="B35:B36"/>
    <mergeCell ref="B42:B43"/>
    <mergeCell ref="C12:E13"/>
    <mergeCell ref="K25:M25"/>
    <mergeCell ref="K26:M26"/>
    <mergeCell ref="B15:B16"/>
    <mergeCell ref="B18:B19"/>
    <mergeCell ref="K17:N17"/>
    <mergeCell ref="K15:N15"/>
    <mergeCell ref="B20:B21"/>
    <mergeCell ref="B22:B27"/>
    <mergeCell ref="K14:N14"/>
    <mergeCell ref="K16:N16"/>
    <mergeCell ref="K19:N19"/>
    <mergeCell ref="A3:A4"/>
    <mergeCell ref="F3:F4"/>
    <mergeCell ref="N3:Y3"/>
    <mergeCell ref="N4:Y4"/>
    <mergeCell ref="N5:Y5"/>
    <mergeCell ref="B3:B4"/>
    <mergeCell ref="C3:E3"/>
    <mergeCell ref="I3:I4"/>
    <mergeCell ref="C4:E4"/>
    <mergeCell ref="B5:B11"/>
    <mergeCell ref="G3:G4"/>
    <mergeCell ref="H3:H4"/>
    <mergeCell ref="N7:Y7"/>
    <mergeCell ref="S36:U36"/>
    <mergeCell ref="S35:U35"/>
    <mergeCell ref="O25:R25"/>
    <mergeCell ref="O26:R26"/>
    <mergeCell ref="O27:R27"/>
    <mergeCell ref="O28:R28"/>
    <mergeCell ref="O29:R29"/>
    <mergeCell ref="O30:R30"/>
    <mergeCell ref="O34:R34"/>
    <mergeCell ref="P17:Q17"/>
    <mergeCell ref="K20:Y24"/>
    <mergeCell ref="O19:Y19"/>
    <mergeCell ref="O16:Y16"/>
    <mergeCell ref="K18:N18"/>
    <mergeCell ref="G12:G13"/>
    <mergeCell ref="O14:Y14"/>
    <mergeCell ref="F47:H47"/>
    <mergeCell ref="K10:Y10"/>
    <mergeCell ref="I12:I13"/>
    <mergeCell ref="H12:H13"/>
    <mergeCell ref="K13:Y13"/>
    <mergeCell ref="O31:R31"/>
    <mergeCell ref="O32:R32"/>
    <mergeCell ref="O15:Y15"/>
    <mergeCell ref="M47:T47"/>
    <mergeCell ref="V47:Y47"/>
    <mergeCell ref="F12:F13"/>
    <mergeCell ref="O33:R33"/>
    <mergeCell ref="O18:Y18"/>
    <mergeCell ref="R17:Y17"/>
  </mergeCells>
  <printOptions horizontalCentered="1"/>
  <pageMargins left="0.19685039370078741" right="0.19685039370078741" top="0.11811023622047245" bottom="0.19685039370078741" header="0.15748031496062992" footer="0.19685039370078741"/>
  <pageSetup paperSize="9" scale="5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 Cde Automne 2025 </vt:lpstr>
      <vt:lpstr>'Bon Cde Automne 2025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Ingrid Querton</cp:lastModifiedBy>
  <cp:lastPrinted>2025-10-20T14:15:51Z</cp:lastPrinted>
  <dcterms:created xsi:type="dcterms:W3CDTF">2021-04-27T08:48:00Z</dcterms:created>
  <dcterms:modified xsi:type="dcterms:W3CDTF">2025-10-20T19:32:04Z</dcterms:modified>
</cp:coreProperties>
</file>